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ihaela.teodoru\Desktop\lansari 2018\Ghiduri BM 13.03.2018\Copii 4.12 4.13 4.14_19.03.2018\"/>
    </mc:Choice>
  </mc:AlternateContent>
  <bookViews>
    <workbookView xWindow="0" yWindow="0" windowWidth="24000" windowHeight="9135"/>
  </bookViews>
  <sheets>
    <sheet name="Foaie1" sheetId="1" r:id="rId1"/>
  </sheets>
  <definedNames>
    <definedName name="_xlnm.Print_Area" localSheetId="0">Foaie1!$A$1:$E$101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10" i="1"/>
  <c r="D34" i="1"/>
  <c r="D4" i="1"/>
  <c r="D43" i="1"/>
  <c r="D61" i="1"/>
  <c r="D93" i="1"/>
  <c r="D90" i="1"/>
  <c r="D75" i="1"/>
  <c r="D70" i="1"/>
  <c r="D67" i="1"/>
  <c r="D57" i="1"/>
  <c r="D52" i="1"/>
  <c r="D39" i="1"/>
  <c r="D89" i="1"/>
  <c r="D78" i="1"/>
  <c r="D38" i="1"/>
  <c r="IV37" i="1"/>
  <c r="IR37" i="1"/>
  <c r="IN37" i="1"/>
  <c r="IJ37" i="1"/>
  <c r="IF37" i="1"/>
  <c r="IB37" i="1"/>
  <c r="HX37" i="1"/>
  <c r="HT37" i="1"/>
  <c r="HP37" i="1"/>
  <c r="HL37" i="1"/>
  <c r="HH37" i="1"/>
  <c r="HD37" i="1"/>
  <c r="GZ37" i="1"/>
  <c r="GV37" i="1"/>
  <c r="GR37" i="1"/>
  <c r="GN37" i="1"/>
  <c r="GJ37" i="1"/>
  <c r="GF37" i="1"/>
  <c r="GB37" i="1"/>
  <c r="FX37" i="1"/>
  <c r="FT37" i="1"/>
  <c r="FP37" i="1"/>
  <c r="FL37" i="1"/>
  <c r="FH37" i="1"/>
  <c r="FD37" i="1"/>
  <c r="EZ37" i="1"/>
  <c r="EV37" i="1"/>
  <c r="ER37" i="1"/>
  <c r="EN37" i="1"/>
  <c r="EJ37" i="1"/>
  <c r="EF37" i="1"/>
  <c r="EB37" i="1"/>
  <c r="DX37" i="1"/>
  <c r="DT37" i="1"/>
  <c r="DP37" i="1"/>
  <c r="DL37" i="1"/>
  <c r="DH37" i="1"/>
  <c r="DD37" i="1"/>
  <c r="CZ37" i="1"/>
  <c r="CV37" i="1"/>
  <c r="CR37" i="1"/>
  <c r="CN37" i="1"/>
  <c r="CJ37" i="1"/>
  <c r="CF37" i="1"/>
  <c r="CB37" i="1"/>
  <c r="BX37" i="1"/>
  <c r="D64" i="1"/>
</calcChain>
</file>

<file path=xl/comments1.xml><?xml version="1.0" encoding="utf-8"?>
<comments xmlns="http://schemas.openxmlformats.org/spreadsheetml/2006/main">
  <authors>
    <author>hp</author>
    <author>Vlad Alexandru Grigoras</author>
  </authors>
  <commentList>
    <comment ref="B92" authorId="0" shapeId="0">
      <text>
        <r>
          <rPr>
            <b/>
            <sz val="9"/>
            <color indexed="81"/>
            <rFont val="Tahoma"/>
            <charset val="1"/>
          </rPr>
          <t>hp:</t>
        </r>
        <r>
          <rPr>
            <sz val="9"/>
            <color indexed="81"/>
            <rFont val="Tahoma"/>
            <charset val="1"/>
          </rPr>
          <t xml:space="preserve">
suna bien stakeholderi…dar nu aici</t>
        </r>
      </text>
    </comment>
    <comment ref="B94" authorId="1" shapeId="0">
      <text>
        <r>
          <rPr>
            <b/>
            <sz val="9"/>
            <color indexed="81"/>
            <rFont val="Tahoma"/>
            <charset val="1"/>
          </rPr>
          <t>Vlad Alexandru Grigoras:</t>
        </r>
        <r>
          <rPr>
            <sz val="9"/>
            <color indexed="81"/>
            <rFont val="Tahoma"/>
            <charset val="1"/>
          </rPr>
          <t xml:space="preserve">
propunem modificarea de la 6 luni la 24 de luni. 
</t>
        </r>
      </text>
    </comment>
  </commentList>
</comments>
</file>

<file path=xl/sharedStrings.xml><?xml version="1.0" encoding="utf-8"?>
<sst xmlns="http://schemas.openxmlformats.org/spreadsheetml/2006/main" count="199" uniqueCount="135">
  <si>
    <t>1.1.</t>
  </si>
  <si>
    <t>1.2.</t>
  </si>
  <si>
    <t>2.</t>
  </si>
  <si>
    <t>2.1.</t>
  </si>
  <si>
    <t>3.</t>
  </si>
  <si>
    <t>3.1.</t>
  </si>
  <si>
    <t>3.2.</t>
  </si>
  <si>
    <t>4.1.</t>
  </si>
  <si>
    <t>4.2.</t>
  </si>
  <si>
    <t>Notarea cu  0 a unui subcriteriu NU conduce la respingerea proiectului, procesul de evaluare şi selecţie continuându-se, în funcţie de punctajul final obţinut de proiect.</t>
  </si>
  <si>
    <t>Criteriu/ Subcriteriu de evaluare și selecție</t>
  </si>
  <si>
    <t xml:space="preserve">2.2. </t>
  </si>
  <si>
    <t>Proiectul prezintă valoare adăugată</t>
  </si>
  <si>
    <t>3.3.</t>
  </si>
  <si>
    <t xml:space="preserve">Proiectul contribuie la îndeplinirea obiectivelor din documentele strategice relevante pentru proiect </t>
  </si>
  <si>
    <t>Modalitate de acordare punctaj pe subcriterii</t>
  </si>
  <si>
    <t>punctajele sunt cumulative</t>
  </si>
  <si>
    <t>punctajele sunt disjunctive</t>
  </si>
  <si>
    <t>Resursele umane (număr persoane, experiența profesională a acestora, implicarea acestora în proiect) sunt adecvate în raport cu activitățile propuse și rezultatele așteptate</t>
  </si>
  <si>
    <t>Resursele materiale sunt adecvate ca natură, structură şi dimensiune în raport cu activitățile propuse și rezultatele așteptate</t>
  </si>
  <si>
    <t>Punctajul final reprezintă suma punctajelor obținute la toate cele 4 criterii.</t>
  </si>
  <si>
    <t>Un proiect va fi selectat pentru finanţare numai dacă va cumula în urma evaluării un punctaj minim de 70 de puncte, precum și punctajul minim pe fiecare dintre cele 4 criterii.</t>
  </si>
  <si>
    <t>EFICACITATE – măsura în care rezultatele proiectului contribuie la atingerea obiectivelor propuse (maxim 30 puncte; minim 21 puncte)</t>
  </si>
  <si>
    <t>SUSTENABILITATE – măsura în care proiectul asigură continuarea efectelor sale şi valorificarea rezultatelor obținute după încetarea sursei de finanțare (maxim 10 puncte; minim 7 puncte)</t>
  </si>
  <si>
    <t>Observații</t>
  </si>
  <si>
    <t>Punctaj MAXIM</t>
  </si>
  <si>
    <t>Proiectul contribuie prin activitățile propuse la promovarea temelor secundare din POCU 2014-2020, conform specificațiilor din Ghidului Solicitantului - condiții specifice</t>
  </si>
  <si>
    <t>Există corelare între activități, realizările imediate (natură şi ținte) şi grupul țintă (natură şi dimensiune)</t>
  </si>
  <si>
    <t>1. RELEVANȚĂ – măsura în care proiectul contribuie la realizarea obiectivelor din documentele strategice relevante şi la soluționarea nevoilor specifice ale grupului țintă (maxim 30 puncte; minim 21 puncte)</t>
  </si>
  <si>
    <t>Indicatorii de realizare imediată sunt rezultatul direct al activităţilor proiectului, ţintele sunt realiste (cuantificate corect) şi conduc la îndeplinirea obiectivelor proiectului</t>
  </si>
  <si>
    <t>Activităţile sunt descrise detaliat şi contribuie în mod direct la atingerea indicatorilor de realizare imediată propuşi prin proiect, având în vedere resursele financiare, umane şi materiale ale proiectului</t>
  </si>
  <si>
    <t>Planificarea activităților proiectului este raţională în raport cu natura activităților propuse și cu rezultatele așteptate.</t>
  </si>
  <si>
    <t>Proiectul are prevăzute, din timpul implementării, acţiuni/activităţi care duc la sustenabilitatea proiectului (de exemplu, crearea de parteneriate, implicare în proiect a altor factori interesaţi, alocarea în bugetul viitor a unei sume pentru continuarea activităţii, valorificarea rezultatelor printr-un alt proiect/alte activităţi, demararea unor activităţi care să continue proiectul prezent etc.)</t>
  </si>
  <si>
    <t xml:space="preserve">punctajele sunt cumulative </t>
  </si>
  <si>
    <t>Planul de implementare al proiectului include etapele de validare / avizare / aprobare a rezultatelor imediate de către stakeholderi, ca premisă a asigurării sustenabilității.</t>
  </si>
  <si>
    <t>Proiectul descrie concret modalităţile de diseminare a rezultatelor către alte entităţi (de exemplu metodologii, materiale de instruire, curricula etc.);</t>
  </si>
  <si>
    <t>1.3.</t>
  </si>
  <si>
    <t>1.4.</t>
  </si>
  <si>
    <t>1.5.</t>
  </si>
  <si>
    <t xml:space="preserve">punctajele sunt disjunctive </t>
  </si>
  <si>
    <t>3.4.</t>
  </si>
  <si>
    <t>3.5.</t>
  </si>
  <si>
    <t>3.6.</t>
  </si>
  <si>
    <t xml:space="preserve">Ţintele propuse sunt stabilite în funcţie de tipul activităţilor, graficul de planificare a activităţilor, resursele prevăzute, natura rezultatelor </t>
  </si>
  <si>
    <t>Există un raport rezonabil între rezultatele urmărite și costul alocat acestora</t>
  </si>
  <si>
    <t xml:space="preserve">Proiectul descrie concret modalităţile de utilizare a rezultatelor proiectului în activităţi/proiecte ulterioare; după finalizarea finanţării nerambursabile </t>
  </si>
  <si>
    <t xml:space="preserve">Sustenabilitate instituţională - Proiectul include activități în timpul implementării care duc la  transferabilitatea rezultatelor proiectului către alt grup țintă/ alt sector etc. </t>
  </si>
  <si>
    <t>Proiectul prevede măsuri de valorificare a rezultatelor proiectului după finalizarea acestuia</t>
  </si>
  <si>
    <t xml:space="preserve">Proiectul descrie concret modalităţile de multiplicare la diferite niveluri (local, regional, sectorial, național) a rezultatelor obținute în urma implementării acestuia, după finalizarea finanţării nerambursabile </t>
  </si>
  <si>
    <t>1.7.</t>
  </si>
  <si>
    <t>1.8.</t>
  </si>
  <si>
    <t xml:space="preserve">Nevoile grupului țintă sunt clar identificate, fundamentate prin analiza proprie a solicitantului, sunt specifice proiectului și corelate cu obiectivele acestuia (se va face referire la sursele de informații pentru analiza de nevoi realizată de solicitant) </t>
  </si>
  <si>
    <t>Proiectul include descrierea clară a solicitantului si a partenerilor, daca este cazul si a rolului acestuia/acestora, a utilității şi relevanței experienței solicitantului si a partenerilor, daca este cazul în raport cu nevoile identificate ale grupului țintă şi cu obiectivele proiectului</t>
  </si>
  <si>
    <t>Este descrisă experiența solicitantului si a partenerilor, implicarea acestora in proiect si sunt prezentate resursele materiale și umane pe care le pun la dispoziție pentru implementarea proiectului</t>
  </si>
  <si>
    <t>Implicarea partenerului în proiect aduce plus-valoare, maximizând rezultatele proiectului şi calitatea acestora</t>
  </si>
  <si>
    <t>Proiectul prevede masuri de monitorizare adecvate in raport cu complexitatea proiectului, pentru a asigura atingerea rezultatelor vizate</t>
  </si>
  <si>
    <t>În proiect sunt identificate supozitiile si riscurile care pot afecta atingerea obiectivelor proiectului şi este prevăzut un plan de gestionare a acestora</t>
  </si>
  <si>
    <t>Sunt descrise premisele pe baza cărora proiectul poate fi implementat cu succes, precum și riscurile și impactul acestora asupra desfășurării proiectului și a atingerii indicatorilor propuși</t>
  </si>
  <si>
    <t>Sunt prezentate măsurile de prevenire a apariției riscurilor şi de atenuare a efectelor acestora, în cazul apariției lor</t>
  </si>
  <si>
    <t>Descrierea riscurilor și a eficienței măsurilor de prevenire și de minimizare a efectelor este realistă (nu se va acorda prioritate numărului riscurilor identificate)</t>
  </si>
  <si>
    <t>EFICIENȚĂ – Măsura în care proiectul asigură utilizarea optimă a resurselor financiare în termeni de rezonabilitate a costurilor, fundamentarea bugetului, respectarea plafoanelor prevăzute in Orientările Generale în vederea atingerii rezultatelor propuse, precum și asigurarea capacitații operaționale a solicitantului și a partenerilor, acolo unde proiectul se implementeaza in parteneriat (maxim 30 puncte; minim 21 puncte)</t>
  </si>
  <si>
    <t>Costurile incluse în buget sunt realiste în raport cu nivelul pieței, fundamentate printr-o analiza realizată de solicitant (Este prezentată o analiză a costurilor de pe piață pentru servicii/bunuri similare)</t>
  </si>
  <si>
    <t xml:space="preserve">Este prezentată o analiză a costurilor de piață pentru servicii, bunuri similare </t>
  </si>
  <si>
    <t>Costurile incluse în buget sunt oportune în raport cu activitățile propuse și rezultatele așteptate</t>
  </si>
  <si>
    <t>Experiența profesională a managerului de proiect este relevantă pentru domeniul  proiectului</t>
  </si>
  <si>
    <t>Echipa de implementare a proiectului – experții cheie implicați în activitatile proiectului sunt adecvati ca număr, expertiză și durată de implicare în raport cu planul de implementare a proiectului și cu rezultatele estimate</t>
  </si>
  <si>
    <t xml:space="preserve">Implicarea în proiect a tuturor membrilor echipei este adecvată realizarilor propuse și planificării activităților </t>
  </si>
  <si>
    <t xml:space="preserve">Resursele materiale puse la dispoziție de solicitant și/sau parteneri, daca este cazul sunt utile pentru buna implementare a proiectului (sedii, echipamente IT, mijloace de transport etc.)  </t>
  </si>
  <si>
    <t>Termenele de realizare ţin cont de durata de obţinere a rezultatelor şi de resursele puse la dispoziţie prin proiect</t>
  </si>
  <si>
    <t>Resursele care vor fi achizitíonate sunt justificate în raport cu activitățile şi cu rezultatele proiectului.</t>
  </si>
  <si>
    <t>Este justificată nevoia de achiziții, în raport cu activităţile proiectului şi cu resursele existente la solicitant.</t>
  </si>
  <si>
    <t>A</t>
  </si>
  <si>
    <t>B</t>
  </si>
  <si>
    <t>2.3.</t>
  </si>
  <si>
    <t>2.4.</t>
  </si>
  <si>
    <t>2.5.</t>
  </si>
  <si>
    <t>Indicatorii de rezultat imediat sunt corelați cu obiectivele proiectului şi conduc la îndeplinirea obiectivelor de program</t>
  </si>
  <si>
    <t>3.7.</t>
  </si>
  <si>
    <t>Experienta operationala a solicitantului și partenerilor (acolo unde proiectul se implementeaza in parteneriat)</t>
  </si>
  <si>
    <r>
      <t xml:space="preserve">Natura și dimensiunea grupului țintă sunt corelate cu natura și complexitatea activităților implementate şi cu resursele puse la dispoziție prin proiect </t>
    </r>
    <r>
      <rPr>
        <i/>
        <sz val="10"/>
        <color theme="3"/>
        <rFont val="Trebuchet MS"/>
        <family val="2"/>
      </rPr>
      <t>(NB Grupul țintă este compus doar din persoanele care beneficiază în mod direct de activități)</t>
    </r>
    <r>
      <rPr>
        <sz val="10"/>
        <color theme="3"/>
        <rFont val="Trebuchet MS"/>
        <family val="2"/>
      </rPr>
      <t>?</t>
    </r>
  </si>
  <si>
    <r>
      <t xml:space="preserve">Prin proiect se asigură implementarea măsurilor incluse în </t>
    </r>
    <r>
      <rPr>
        <i/>
        <sz val="10"/>
        <color theme="3"/>
        <rFont val="Trebuchet MS"/>
        <family val="2"/>
      </rPr>
      <t xml:space="preserve">Strategia Guvernului Romaniei de incluziune a cetatenilor romani apartinand minoritatilor Romilor 2015-2020   </t>
    </r>
  </si>
  <si>
    <t xml:space="preserve">Solicitantul are experiență de minimum 12 luni în cel puțin unul din domeniile de activitate, aferente activităților relevante pe care acesta le implementează în cadrul proiectului si partenerul/partenerii au experiență de minimum 6 luni în cel puțin unul din domeniile de activitate, aferente activităților relevante pe care aceștia le implementează în cadrul proiectului. </t>
  </si>
  <si>
    <t xml:space="preserve">Solicitantul are experiență intre 13-24 luni în cel puțin unul din domeniile de activitate, aferente activităților relevante pe care acesta le implementează în cadrul proiectului si/sau partenerul/partenerii au experiență intre 7 -12 luni în cel puțin unul din domeniile de activitate, aferente activităților relevante pe care aceștia le implementează în cadrul proiectului. </t>
  </si>
  <si>
    <t xml:space="preserve">Solicitantul are experiență &gt;24 luni în cel puțin unul din domeniile de activitate, aferente activităților relevante pe care acesta le implementează în cadrul proiectului si/sau partenerul/partenerii au experiență &gt;12 luni în cel puțin unul din domeniile de activitate, aferente activităților relevante pe care aceștia le implementează în cadrul proiectului. </t>
  </si>
  <si>
    <t>Anexa 3: GRILA  de evaluare tehnică și financiară</t>
  </si>
  <si>
    <t xml:space="preserve">Grupul țintă al proiectului este definit clar si cuantificat, în relație cu analiza de nevoi și resursele din cadrul proiectului </t>
  </si>
  <si>
    <t>Proiectul descrie concret și coerent modalitatea de identificare și selecție/ recrutare a grupului țintă</t>
  </si>
  <si>
    <t xml:space="preserve">Contribuția proiectului la indicatorul de rezultat 4S53 Asistenți maternali (din care: din zona rurală) care rămân în sistem
</t>
  </si>
  <si>
    <t>Nivelurile costurilor estimate sunt adecvate opțiunilor tehnice propuse și specificului activităților, rezultatelor și resurselor existente. 
Nu se vor analiza cheltuielile efectuate exclusiv în beneficiul managementului/administrării proiectului</t>
  </si>
  <si>
    <t xml:space="preserve">Proiectul contribuie prin activitățile propuse la promovarea temelor secundare din POCU 2014-2020, conform specificațiilor din Ghidului Solicitantului:  Inovare sociala, Îmbunătățirea accesibilității, a utilizării și a calității tehnologiilor informației și comunicațiilor, Nediscriminare </t>
  </si>
  <si>
    <t>Dacă proiectul propune și fundamentează una dintre temele secundare:  Inovare socială/ Îmbunătățirea accesibilității, a utilizării și a calității tehnologiilor informației și comunicațiilor/ Nediscriminare</t>
  </si>
  <si>
    <t>Dacă proiectul propune și fundamentează două dintre temele secundare:  inovare socială/ Îmbunătățirea accesibilității, a utilizării și a calității tehnologiilor informației și comunicațiilor/ nediscriminare</t>
  </si>
  <si>
    <t>2.6</t>
  </si>
  <si>
    <t xml:space="preserve">Proiectul contribuie la dezvoltarea parteneriatului intre Furnizori Publici de Servicii Sociale de la nivelul  Autoritatilor Administratiei Publice Locale si Furnizori Privati de Servicii Sociale  </t>
  </si>
  <si>
    <t xml:space="preserve">Proiectul asigură continuarea/consolidarea/formarea de parteneriate intre Furnizori Publici de Servicii Sociale de la nivelul  Autoritatilor Administratiei Publice Locale si Furnizori Privati de Servicii Sociale  </t>
  </si>
  <si>
    <t xml:space="preserve">Proiectul nu asigură continuarea/consolidarea/formarea de parteneriate intre Furnizori Publici de Servicii Sociale de la nivelul  Autoritatilor Administratiei Publice Locale si Furnizori Privati de Servicii Sociale  </t>
  </si>
  <si>
    <r>
      <t xml:space="preserve">Prin proiect se asigură implementarea măsurilor incluse în </t>
    </r>
    <r>
      <rPr>
        <i/>
        <sz val="10"/>
        <color theme="3"/>
        <rFont val="Trebuchet MS"/>
        <family val="2"/>
      </rPr>
      <t>Strategia Națională pentru Protecția și Promovarea Drepturilor Copilului</t>
    </r>
  </si>
  <si>
    <t>Strategia Nationala privind Incluziunea Sociala si Reducerea Saraciei 2015-2020</t>
  </si>
  <si>
    <t>Programul Naţional de Reformă pentru perioada 2014 - 2020</t>
  </si>
  <si>
    <t>Grupul țintă al proiectului include persoane din mediul rural și persoane de etnie romă</t>
  </si>
  <si>
    <t>Categoria de grup țintă care beneficiază de intervenție este clar delimitată</t>
  </si>
  <si>
    <t>Proiectul descrie concret și coerent caracteristicile socio-economice ale grupului țintă, furnizând  informații privind sursa datelor cantitative şi/sau calitative, studii sau analize statistice utilizate</t>
  </si>
  <si>
    <t>Proiectul descrie concret și coerent rezultatele evaluarii nevoilor copiilor si tinerilor din centrele de plasament, furnizând  informații privind sursa datelor cantitative şi/sau calitative utilizate</t>
  </si>
  <si>
    <t>Proiectul descrie concret și coerent rezultatele evaluarii nevoilor copii expusi riscului de separare de familie</t>
  </si>
  <si>
    <r>
      <t xml:space="preserve">Proiectul prevede pentru grupul țintă (copii/tineri) un număr de pana la </t>
    </r>
    <r>
      <rPr>
        <b/>
        <sz val="10"/>
        <color theme="3"/>
        <rFont val="Trebuchet MS"/>
        <family val="2"/>
      </rPr>
      <t xml:space="preserve">50 de persoane </t>
    </r>
  </si>
  <si>
    <r>
      <t xml:space="preserve">Proiectul prevede pentru grupul țintă  (copii/tineri) un număr intre  </t>
    </r>
    <r>
      <rPr>
        <b/>
        <sz val="10"/>
        <color theme="3"/>
        <rFont val="Trebuchet MS"/>
        <family val="2"/>
      </rPr>
      <t xml:space="preserve">51 de persoane - 100 de persoane </t>
    </r>
  </si>
  <si>
    <r>
      <t>Proiectul prevede pentru grupul țintă (copii/tineri) un număr de peste</t>
    </r>
    <r>
      <rPr>
        <b/>
        <sz val="10"/>
        <color theme="3"/>
        <rFont val="Trebuchet MS"/>
        <family val="2"/>
      </rPr>
      <t xml:space="preserve"> 100 de persoane </t>
    </r>
  </si>
  <si>
    <r>
      <t>Proiectul prevede pentru grupul țintă mentionat un număr intre   1</t>
    </r>
    <r>
      <rPr>
        <b/>
        <sz val="10"/>
        <color theme="3"/>
        <rFont val="Trebuchet MS"/>
        <family val="2"/>
      </rPr>
      <t xml:space="preserve">51 de persoane - 200 de persoane </t>
    </r>
  </si>
  <si>
    <r>
      <t xml:space="preserve">Proiectul prevede pentru grupul țintă mentionat  un număr peste </t>
    </r>
    <r>
      <rPr>
        <b/>
        <sz val="10"/>
        <color theme="3"/>
        <rFont val="Trebuchet MS"/>
        <family val="2"/>
      </rPr>
      <t xml:space="preserve"> 200 de persoane </t>
    </r>
  </si>
  <si>
    <t>Dimensionarea grupului țintă cumulat pentru copii și tineri care beneficiază de masuri de protectie sociala in centre de plasamenti si/sau copii expuși riscului de separare de familie</t>
  </si>
  <si>
    <t>1.6.</t>
  </si>
  <si>
    <t>Dimensionarea grupului țintă Asistenti Maternali</t>
  </si>
  <si>
    <r>
      <t>Proiectul prevede pentru grupul țintă mentionat  un număr pana in 30</t>
    </r>
    <r>
      <rPr>
        <b/>
        <sz val="10"/>
        <color theme="3"/>
        <rFont val="Trebuchet MS"/>
        <family val="2"/>
      </rPr>
      <t xml:space="preserve"> de persoane </t>
    </r>
  </si>
  <si>
    <r>
      <t>Proiectul prevede pentru grupul țintă mentionat  un număr peste 50</t>
    </r>
    <r>
      <rPr>
        <b/>
        <sz val="10"/>
        <color theme="3"/>
        <rFont val="Trebuchet MS"/>
        <family val="2"/>
      </rPr>
      <t xml:space="preserve"> de persoane </t>
    </r>
  </si>
  <si>
    <t>Dimensionarea grupului țintă privind dezinstitutionalizarea (copii și tineri care părăsesc centrele de plasament clasice)</t>
  </si>
  <si>
    <r>
      <t>Proiectul prevede pentru grupul țintă mentionat un număr intre   31</t>
    </r>
    <r>
      <rPr>
        <b/>
        <sz val="10"/>
        <color theme="3"/>
        <rFont val="Trebuchet MS"/>
        <family val="2"/>
      </rPr>
      <t xml:space="preserve"> de persoane - 50 de persoane </t>
    </r>
  </si>
  <si>
    <t>Activitățile pe care le va implementa solicitantul și, dacă e cazul, fiecare dintre parteneri în cadrul proiectului au legătură directă cu experiența solicitantului/partenerilor</t>
  </si>
  <si>
    <t>Proiectul prevede pentru indicatorul 4S52 o valoare de minimum 50% din indicatorul 4S59 (valori ale proiectului)</t>
  </si>
  <si>
    <t>Proiectul prevede pentru indicatorul 4S52 o valoare intre 50,1% - 55% din indicatorul 4S59 (valori ale proiectului)</t>
  </si>
  <si>
    <t>Proiectul prevede pentru indicatorul 4S52 o valoare mai mare de 55% din indicatorul 4S59 (valori ale proiectului)</t>
  </si>
  <si>
    <t>Proiectul prevede pentru indicatorul 4S53 o valoare de minimum 50% din indicatorul 4S60 (valori ale proiectului)</t>
  </si>
  <si>
    <t>Proiectul prevede pentru indicatorul 4S53 o valoare intre 50,1% - 55% din indicatorul 4S60 (valori ale proiectului)</t>
  </si>
  <si>
    <t>Proiectul prevede pentru indicatorul 4S53 o valoare mai mare de 55% din indicatorul 4S60 (valori ale proiectului)</t>
  </si>
  <si>
    <t xml:space="preserve">Beneficiile suplimentare pe care membrii grupului țintă le primesc ca urmare a implementarii proiectului sunt prezentate clar și sunt realiste. </t>
  </si>
  <si>
    <t xml:space="preserve">Impactul asupra grupului tinta si asupra domeniului este prezentat clar și estimat realist. </t>
  </si>
  <si>
    <t>Proiectul prevede măsuri adecvate de monitorizare, în raport cu complexitatea acesteia, pentru a asigura atingerea rezultatelor propuse.</t>
  </si>
  <si>
    <t>Pozițiile membrilor echipei de management a proiectului sunt justificate, având atribuții individuale care nu se suprapun, chiar dacă se apelează la externalizare</t>
  </si>
  <si>
    <t>Necesitatea resurselor materiale ce urmează a fi achiziționate din bugetul proiectului este justificată și contribuie la buna implementare a proiectului (sedii, echipamente IT și mijloace de transport etc)</t>
  </si>
  <si>
    <t>Planificarea activităţilor de dezinstituționalizare se face în funcţie de natura acestora, succesiunea lor este logică si este corelata cu Planul aprobat de ANPDCA, si cuprinde activitățile de pregătire a copiilor pentru tranziție</t>
  </si>
  <si>
    <t xml:space="preserve">Planificarea activităților de dezinstituționalizare include si prioritizeaza activitățile de reintegrare în familia naturală sau extinsă 
</t>
  </si>
  <si>
    <t xml:space="preserve">Planificarea activităților de prevenire se face în funcție de natura acestora, succesiunea lor este logică. </t>
  </si>
  <si>
    <t>Proiectul descrie concret modalitatea de asigurare a sustenabilității măsurilor sprijinite pentru activitățile și subactivitățile care trebuie implementate pe o perioadă de minimum 24 de luni de la data finalizării implementării proiectului</t>
  </si>
  <si>
    <r>
      <t xml:space="preserve">Proiectul prevede pentru grupul țintă mentionat un număr intre </t>
    </r>
    <r>
      <rPr>
        <b/>
        <sz val="10"/>
        <color theme="3"/>
        <rFont val="Trebuchet MS"/>
        <family val="2"/>
      </rPr>
      <t xml:space="preserve">100 de persoane - 150 de persoane </t>
    </r>
  </si>
  <si>
    <t>punctajele sunt cumulative pentru punctele A, B</t>
  </si>
  <si>
    <r>
      <t>Contribuția proiectului la indicatorul de rezultat 4S52 Copii și tineri sprijiniți prin FSE care beneficiază de servicii comunitare (sociale, medicale, socio-profesionale etc.)</t>
    </r>
    <r>
      <rPr>
        <b/>
        <sz val="10"/>
        <color theme="9" tint="-0.249977111117893"/>
        <rFont val="Trebuchet MS"/>
      </rPr>
      <t xml:space="preserve"> </t>
    </r>
    <r>
      <rPr>
        <b/>
        <sz val="10"/>
        <color theme="3"/>
        <rFont val="Trebuchet MS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</si>
</sst>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0"/>
      <color theme="3"/>
      <name val="Trebuchet MS"/>
      <family val="2"/>
    </font>
    <font>
      <sz val="10"/>
      <color theme="3"/>
      <name val="Trebuchet MS"/>
      <family val="2"/>
    </font>
    <font>
      <i/>
      <sz val="10"/>
      <color theme="3"/>
      <name val="Trebuchet MS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b/>
      <sz val="10"/>
      <color theme="9" tint="-0.249977111117893"/>
      <name val="Trebuchet MS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0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36"/>
      </left>
      <right style="thin">
        <color indexed="36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36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63">
    <xf numFmtId="0" fontId="0" fillId="0" borderId="0" xfId="0"/>
    <xf numFmtId="0" fontId="4" fillId="0" borderId="0" xfId="1" applyFont="1" applyAlignment="1"/>
    <xf numFmtId="0" fontId="3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0" xfId="1" applyFont="1" applyFill="1" applyAlignment="1"/>
    <xf numFmtId="0" fontId="3" fillId="3" borderId="5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4" fillId="4" borderId="12" xfId="1" applyNumberFormat="1" applyFont="1" applyFill="1" applyBorder="1" applyAlignment="1">
      <alignment horizontal="center" vertical="top" wrapText="1"/>
    </xf>
    <xf numFmtId="0" fontId="3" fillId="0" borderId="6" xfId="1" applyNumberFormat="1" applyFont="1" applyFill="1" applyBorder="1" applyAlignment="1">
      <alignment horizontal="left" vertical="top" wrapText="1"/>
    </xf>
    <xf numFmtId="0" fontId="3" fillId="3" borderId="6" xfId="1" applyNumberFormat="1" applyFont="1" applyFill="1" applyBorder="1" applyAlignment="1">
      <alignment horizontal="center" vertical="top" wrapText="1"/>
    </xf>
    <xf numFmtId="0" fontId="3" fillId="0" borderId="17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3" fillId="4" borderId="12" xfId="1" applyNumberFormat="1" applyFont="1" applyFill="1" applyBorder="1" applyAlignment="1">
      <alignment vertical="top" wrapText="1"/>
    </xf>
    <xf numFmtId="0" fontId="4" fillId="4" borderId="10" xfId="1" applyFont="1" applyFill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NumberFormat="1" applyFont="1" applyFill="1" applyBorder="1" applyAlignment="1">
      <alignment horizontal="left" vertical="top" wrapText="1"/>
    </xf>
    <xf numFmtId="0" fontId="3" fillId="0" borderId="5" xfId="1" applyFont="1" applyFill="1" applyBorder="1" applyAlignment="1">
      <alignment horizontal="center" vertical="center"/>
    </xf>
    <xf numFmtId="0" fontId="4" fillId="4" borderId="16" xfId="1" applyNumberFormat="1" applyFont="1" applyFill="1" applyBorder="1" applyAlignment="1">
      <alignment vertical="top" wrapText="1"/>
    </xf>
    <xf numFmtId="0" fontId="4" fillId="0" borderId="10" xfId="1" applyFont="1" applyBorder="1" applyAlignment="1">
      <alignment horizontal="center" vertical="center"/>
    </xf>
    <xf numFmtId="0" fontId="3" fillId="0" borderId="12" xfId="1" applyNumberFormat="1" applyFont="1" applyFill="1" applyBorder="1" applyAlignment="1">
      <alignment vertical="top" wrapText="1"/>
    </xf>
    <xf numFmtId="0" fontId="3" fillId="4" borderId="5" xfId="1" applyFont="1" applyFill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3" borderId="39" xfId="1" applyNumberFormat="1" applyFont="1" applyFill="1" applyBorder="1" applyAlignment="1">
      <alignment horizontal="left" vertical="top" wrapText="1"/>
    </xf>
    <xf numFmtId="0" fontId="3" fillId="3" borderId="2" xfId="1" applyFont="1" applyFill="1" applyBorder="1" applyAlignment="1">
      <alignment horizontal="center" vertical="center"/>
    </xf>
    <xf numFmtId="0" fontId="3" fillId="7" borderId="3" xfId="1" applyFont="1" applyFill="1" applyBorder="1" applyAlignment="1">
      <alignment horizontal="center" vertical="center" wrapText="1"/>
    </xf>
    <xf numFmtId="0" fontId="3" fillId="7" borderId="3" xfId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left" vertical="top" wrapText="1"/>
    </xf>
    <xf numFmtId="0" fontId="3" fillId="0" borderId="44" xfId="1" applyFont="1" applyBorder="1" applyAlignment="1">
      <alignment horizontal="center" vertical="center"/>
    </xf>
    <xf numFmtId="0" fontId="3" fillId="3" borderId="39" xfId="1" applyNumberFormat="1" applyFont="1" applyFill="1" applyBorder="1" applyAlignment="1">
      <alignment horizontal="center" vertical="top" wrapText="1"/>
    </xf>
    <xf numFmtId="0" fontId="3" fillId="0" borderId="12" xfId="1" applyNumberFormat="1" applyFont="1" applyFill="1" applyBorder="1" applyAlignment="1">
      <alignment horizontal="center" vertical="top" wrapText="1"/>
    </xf>
    <xf numFmtId="0" fontId="3" fillId="7" borderId="39" xfId="1" applyNumberFormat="1" applyFont="1" applyFill="1" applyBorder="1" applyAlignment="1">
      <alignment horizontal="center" vertical="top" wrapText="1"/>
    </xf>
    <xf numFmtId="0" fontId="3" fillId="7" borderId="2" xfId="1" applyFont="1" applyFill="1" applyBorder="1" applyAlignment="1">
      <alignment horizontal="center" vertical="center"/>
    </xf>
    <xf numFmtId="0" fontId="3" fillId="2" borderId="39" xfId="1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3" fillId="7" borderId="39" xfId="1" applyNumberFormat="1" applyFont="1" applyFill="1" applyBorder="1" applyAlignment="1">
      <alignment horizontal="left" vertical="top" wrapText="1"/>
    </xf>
    <xf numFmtId="4" fontId="3" fillId="7" borderId="3" xfId="1" applyNumberFormat="1" applyFont="1" applyFill="1" applyBorder="1" applyAlignment="1">
      <alignment horizontal="center" vertical="center" wrapText="1"/>
    </xf>
    <xf numFmtId="0" fontId="4" fillId="7" borderId="0" xfId="1" applyFont="1" applyFill="1" applyAlignment="1"/>
    <xf numFmtId="0" fontId="3" fillId="7" borderId="3" xfId="0" applyFont="1" applyFill="1" applyBorder="1" applyAlignment="1">
      <alignment horizontal="center" vertical="center" wrapText="1"/>
    </xf>
    <xf numFmtId="16" fontId="3" fillId="0" borderId="12" xfId="0" applyNumberFormat="1" applyFont="1" applyFill="1" applyBorder="1" applyAlignment="1">
      <alignment horizontal="center" vertical="top" wrapText="1"/>
    </xf>
    <xf numFmtId="49" fontId="3" fillId="0" borderId="10" xfId="1" applyNumberFormat="1" applyFont="1" applyBorder="1" applyAlignment="1">
      <alignment horizontal="center" vertical="center"/>
    </xf>
    <xf numFmtId="16" fontId="3" fillId="7" borderId="39" xfId="0" applyNumberFormat="1" applyFont="1" applyFill="1" applyBorder="1" applyAlignment="1">
      <alignment horizontal="left" vertical="top"/>
    </xf>
    <xf numFmtId="0" fontId="3" fillId="0" borderId="19" xfId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4" borderId="19" xfId="1" applyFont="1" applyFill="1" applyBorder="1" applyAlignment="1">
      <alignment horizontal="center" vertical="center"/>
    </xf>
    <xf numFmtId="0" fontId="3" fillId="4" borderId="15" xfId="1" applyFont="1" applyFill="1" applyBorder="1" applyAlignment="1">
      <alignment horizontal="center" vertical="top" wrapText="1"/>
    </xf>
    <xf numFmtId="0" fontId="3" fillId="4" borderId="16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4" borderId="19" xfId="1" applyFont="1" applyFill="1" applyBorder="1" applyAlignment="1">
      <alignment horizontal="center" vertical="top" wrapText="1"/>
    </xf>
    <xf numFmtId="0" fontId="3" fillId="0" borderId="7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2" borderId="39" xfId="1" applyNumberFormat="1" applyFont="1" applyFill="1" applyBorder="1" applyAlignment="1">
      <alignment vertical="top" wrapText="1"/>
    </xf>
    <xf numFmtId="0" fontId="4" fillId="4" borderId="7" xfId="1" applyNumberFormat="1" applyFont="1" applyFill="1" applyBorder="1" applyAlignment="1">
      <alignment vertical="top" wrapText="1"/>
    </xf>
    <xf numFmtId="0" fontId="3" fillId="4" borderId="7" xfId="1" applyFont="1" applyFill="1" applyBorder="1" applyAlignment="1">
      <alignment horizontal="center" vertical="center"/>
    </xf>
    <xf numFmtId="0" fontId="3" fillId="7" borderId="2" xfId="1" applyNumberFormat="1" applyFont="1" applyFill="1" applyBorder="1" applyAlignment="1">
      <alignment horizontal="center" vertical="top" wrapText="1"/>
    </xf>
    <xf numFmtId="0" fontId="3" fillId="4" borderId="27" xfId="1" applyFont="1" applyFill="1" applyBorder="1" applyAlignment="1">
      <alignment horizontal="center" vertical="top" wrapText="1"/>
    </xf>
    <xf numFmtId="0" fontId="3" fillId="7" borderId="39" xfId="1" applyNumberFormat="1" applyFont="1" applyFill="1" applyBorder="1" applyAlignment="1">
      <alignment vertical="top" wrapText="1"/>
    </xf>
    <xf numFmtId="0" fontId="4" fillId="4" borderId="19" xfId="1" applyNumberFormat="1" applyFont="1" applyFill="1" applyBorder="1" applyAlignment="1">
      <alignment vertical="top" wrapText="1"/>
    </xf>
    <xf numFmtId="0" fontId="4" fillId="0" borderId="44" xfId="1" applyFont="1" applyBorder="1" applyAlignment="1">
      <alignment horizontal="center" vertical="center"/>
    </xf>
    <xf numFmtId="0" fontId="4" fillId="4" borderId="1" xfId="1" applyFont="1" applyFill="1" applyBorder="1" applyAlignment="1">
      <alignment vertical="center"/>
    </xf>
    <xf numFmtId="0" fontId="3" fillId="3" borderId="47" xfId="1" applyFont="1" applyFill="1" applyBorder="1" applyAlignment="1">
      <alignment horizontal="center" vertical="center"/>
    </xf>
    <xf numFmtId="0" fontId="3" fillId="3" borderId="48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49" xfId="1" applyFont="1" applyFill="1" applyBorder="1" applyAlignment="1">
      <alignment horizontal="center" vertical="center"/>
    </xf>
    <xf numFmtId="0" fontId="4" fillId="6" borderId="19" xfId="1" applyFont="1" applyFill="1" applyBorder="1" applyAlignment="1">
      <alignment horizontal="left" vertical="top" wrapText="1"/>
    </xf>
    <xf numFmtId="0" fontId="4" fillId="4" borderId="5" xfId="1" applyFont="1" applyFill="1" applyBorder="1" applyAlignment="1">
      <alignment horizontal="left" vertical="top" wrapText="1"/>
    </xf>
    <xf numFmtId="0" fontId="3" fillId="7" borderId="2" xfId="1" applyFont="1" applyFill="1" applyBorder="1" applyAlignment="1">
      <alignment horizontal="left" vertical="top" wrapText="1"/>
    </xf>
    <xf numFmtId="0" fontId="3" fillId="7" borderId="37" xfId="1" applyFont="1" applyFill="1" applyBorder="1" applyAlignment="1">
      <alignment horizontal="left" vertical="top" wrapText="1"/>
    </xf>
    <xf numFmtId="0" fontId="3" fillId="7" borderId="33" xfId="1" applyFont="1" applyFill="1" applyBorder="1" applyAlignment="1">
      <alignment horizontal="left" vertical="top" wrapText="1"/>
    </xf>
    <xf numFmtId="0" fontId="4" fillId="0" borderId="41" xfId="1" applyFont="1" applyFill="1" applyBorder="1" applyAlignment="1">
      <alignment vertical="top" wrapText="1"/>
    </xf>
    <xf numFmtId="0" fontId="4" fillId="0" borderId="42" xfId="1" applyFont="1" applyFill="1" applyBorder="1" applyAlignment="1">
      <alignment vertical="top" wrapText="1"/>
    </xf>
    <xf numFmtId="0" fontId="4" fillId="0" borderId="20" xfId="1" applyFont="1" applyFill="1" applyBorder="1" applyAlignment="1">
      <alignment vertical="top" wrapText="1"/>
    </xf>
    <xf numFmtId="0" fontId="4" fillId="0" borderId="15" xfId="1" applyFont="1" applyFill="1" applyBorder="1" applyAlignment="1">
      <alignment vertical="top" wrapText="1"/>
    </xf>
    <xf numFmtId="0" fontId="4" fillId="0" borderId="40" xfId="1" applyFont="1" applyFill="1" applyBorder="1" applyAlignment="1">
      <alignment vertical="top" wrapText="1"/>
    </xf>
    <xf numFmtId="0" fontId="4" fillId="0" borderId="27" xfId="1" applyFont="1" applyFill="1" applyBorder="1" applyAlignment="1">
      <alignment vertical="top" wrapText="1"/>
    </xf>
    <xf numFmtId="0" fontId="3" fillId="3" borderId="37" xfId="1" applyFont="1" applyFill="1" applyBorder="1" applyAlignment="1">
      <alignment horizontal="left" vertical="top" wrapText="1"/>
    </xf>
    <xf numFmtId="0" fontId="3" fillId="3" borderId="33" xfId="1" applyFont="1" applyFill="1" applyBorder="1" applyAlignment="1">
      <alignment horizontal="left" vertical="top" wrapText="1"/>
    </xf>
    <xf numFmtId="0" fontId="4" fillId="4" borderId="40" xfId="1" applyFont="1" applyFill="1" applyBorder="1" applyAlignment="1">
      <alignment horizontal="left" vertical="top" wrapText="1"/>
    </xf>
    <xf numFmtId="0" fontId="4" fillId="4" borderId="43" xfId="1" applyFont="1" applyFill="1" applyBorder="1" applyAlignment="1">
      <alignment horizontal="left" vertical="top" wrapText="1"/>
    </xf>
    <xf numFmtId="0" fontId="3" fillId="0" borderId="34" xfId="1" applyNumberFormat="1" applyFont="1" applyBorder="1" applyAlignment="1">
      <alignment horizontal="left" vertical="top" wrapText="1"/>
    </xf>
    <xf numFmtId="0" fontId="3" fillId="0" borderId="13" xfId="1" applyNumberFormat="1" applyFont="1" applyBorder="1" applyAlignment="1">
      <alignment horizontal="left" vertical="top" wrapText="1"/>
    </xf>
    <xf numFmtId="0" fontId="3" fillId="0" borderId="35" xfId="1" applyFont="1" applyBorder="1" applyAlignment="1">
      <alignment horizontal="left" vertical="top" wrapText="1"/>
    </xf>
    <xf numFmtId="0" fontId="3" fillId="0" borderId="34" xfId="1" applyFont="1" applyBorder="1" applyAlignment="1">
      <alignment horizontal="left" vertical="top" wrapText="1"/>
    </xf>
    <xf numFmtId="0" fontId="3" fillId="0" borderId="13" xfId="1" applyFont="1" applyBorder="1" applyAlignment="1">
      <alignment horizontal="left" vertical="top" wrapText="1"/>
    </xf>
    <xf numFmtId="0" fontId="4" fillId="4" borderId="29" xfId="1" applyFont="1" applyFill="1" applyBorder="1" applyAlignment="1">
      <alignment horizontal="left" vertical="top" wrapText="1"/>
    </xf>
    <xf numFmtId="0" fontId="4" fillId="4" borderId="0" xfId="1" applyFont="1" applyFill="1" applyBorder="1" applyAlignment="1">
      <alignment horizontal="left" vertical="top" wrapText="1"/>
    </xf>
    <xf numFmtId="0" fontId="4" fillId="4" borderId="1" xfId="1" applyFont="1" applyFill="1" applyBorder="1" applyAlignment="1">
      <alignment horizontal="left" vertical="top" wrapText="1"/>
    </xf>
    <xf numFmtId="0" fontId="3" fillId="0" borderId="0" xfId="1" applyNumberFormat="1" applyFont="1" applyBorder="1" applyAlignment="1">
      <alignment horizontal="center" vertical="top" wrapText="1"/>
    </xf>
    <xf numFmtId="0" fontId="4" fillId="4" borderId="27" xfId="1" applyFont="1" applyFill="1" applyBorder="1" applyAlignment="1">
      <alignment horizontal="left" vertical="top" wrapText="1"/>
    </xf>
    <xf numFmtId="0" fontId="4" fillId="4" borderId="12" xfId="1" applyNumberFormat="1" applyFont="1" applyFill="1" applyBorder="1" applyAlignment="1">
      <alignment horizontal="center" vertical="top" wrapText="1"/>
    </xf>
    <xf numFmtId="0" fontId="4" fillId="6" borderId="40" xfId="1" applyFont="1" applyFill="1" applyBorder="1" applyAlignment="1">
      <alignment horizontal="left" vertical="top" wrapText="1"/>
    </xf>
    <xf numFmtId="0" fontId="4" fillId="6" borderId="27" xfId="1" applyFont="1" applyFill="1" applyBorder="1" applyAlignment="1">
      <alignment horizontal="left" vertical="top" wrapText="1"/>
    </xf>
    <xf numFmtId="0" fontId="4" fillId="6" borderId="41" xfId="1" applyFont="1" applyFill="1" applyBorder="1" applyAlignment="1">
      <alignment horizontal="left" vertical="top" wrapText="1"/>
    </xf>
    <xf numFmtId="0" fontId="4" fillId="6" borderId="42" xfId="1" applyFont="1" applyFill="1" applyBorder="1" applyAlignment="1">
      <alignment horizontal="left" vertical="top" wrapText="1"/>
    </xf>
    <xf numFmtId="0" fontId="3" fillId="3" borderId="2" xfId="1" applyFont="1" applyFill="1" applyBorder="1" applyAlignment="1">
      <alignment horizontal="left" vertical="top" wrapText="1"/>
    </xf>
    <xf numFmtId="0" fontId="3" fillId="0" borderId="31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2" borderId="37" xfId="1" applyFont="1" applyFill="1" applyBorder="1" applyAlignment="1">
      <alignment horizontal="left" vertical="top" wrapText="1"/>
    </xf>
    <xf numFmtId="0" fontId="3" fillId="2" borderId="33" xfId="1" applyFont="1" applyFill="1" applyBorder="1" applyAlignment="1">
      <alignment horizontal="left" vertical="top" wrapText="1"/>
    </xf>
    <xf numFmtId="0" fontId="4" fillId="6" borderId="5" xfId="1" applyFont="1" applyFill="1" applyBorder="1" applyAlignment="1">
      <alignment horizontal="left" vertical="top" wrapText="1"/>
    </xf>
    <xf numFmtId="0" fontId="4" fillId="4" borderId="16" xfId="1" applyFont="1" applyFill="1" applyBorder="1" applyAlignment="1">
      <alignment horizontal="left" vertical="top" wrapText="1"/>
    </xf>
    <xf numFmtId="0" fontId="4" fillId="4" borderId="19" xfId="1" applyFont="1" applyFill="1" applyBorder="1" applyAlignment="1">
      <alignment horizontal="left" vertical="top" wrapText="1"/>
    </xf>
    <xf numFmtId="0" fontId="3" fillId="0" borderId="12" xfId="1" applyNumberFormat="1" applyFont="1" applyFill="1" applyBorder="1" applyAlignment="1">
      <alignment horizontal="center" vertical="top" wrapText="1"/>
    </xf>
    <xf numFmtId="0" fontId="3" fillId="2" borderId="29" xfId="1" applyNumberFormat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3" fillId="2" borderId="30" xfId="1" applyFont="1" applyFill="1" applyBorder="1" applyAlignment="1">
      <alignment horizontal="left" vertical="top" wrapText="1"/>
    </xf>
    <xf numFmtId="0" fontId="3" fillId="7" borderId="31" xfId="1" applyNumberFormat="1" applyFont="1" applyFill="1" applyBorder="1" applyAlignment="1">
      <alignment horizontal="left" vertical="top" wrapText="1"/>
    </xf>
    <xf numFmtId="0" fontId="3" fillId="7" borderId="33" xfId="1" applyNumberFormat="1" applyFont="1" applyFill="1" applyBorder="1" applyAlignment="1">
      <alignment horizontal="left" vertical="top" wrapText="1"/>
    </xf>
    <xf numFmtId="0" fontId="4" fillId="4" borderId="41" xfId="1" applyFont="1" applyFill="1" applyBorder="1" applyAlignment="1">
      <alignment horizontal="left" vertical="top" wrapText="1"/>
    </xf>
    <xf numFmtId="0" fontId="4" fillId="4" borderId="42" xfId="1" applyFont="1" applyFill="1" applyBorder="1" applyAlignment="1">
      <alignment horizontal="left" vertical="top" wrapText="1"/>
    </xf>
    <xf numFmtId="0" fontId="4" fillId="6" borderId="20" xfId="1" applyFont="1" applyFill="1" applyBorder="1" applyAlignment="1">
      <alignment horizontal="left" vertical="top" wrapText="1"/>
    </xf>
    <xf numFmtId="0" fontId="4" fillId="6" borderId="15" xfId="1" applyFont="1" applyFill="1" applyBorder="1" applyAlignment="1">
      <alignment horizontal="left" vertical="top" wrapText="1"/>
    </xf>
    <xf numFmtId="0" fontId="4" fillId="6" borderId="25" xfId="1" applyFont="1" applyFill="1" applyBorder="1" applyAlignment="1">
      <alignment horizontal="left" wrapText="1" shrinkToFit="1"/>
    </xf>
    <xf numFmtId="0" fontId="4" fillId="6" borderId="26" xfId="1" applyFont="1" applyFill="1" applyBorder="1" applyAlignment="1">
      <alignment horizontal="left" wrapText="1" shrinkToFit="1"/>
    </xf>
    <xf numFmtId="0" fontId="4" fillId="4" borderId="21" xfId="1" applyFont="1" applyFill="1" applyBorder="1" applyAlignment="1">
      <alignment horizontal="left" vertical="top" wrapText="1"/>
    </xf>
    <xf numFmtId="0" fontId="4" fillId="4" borderId="22" xfId="1" applyFont="1" applyFill="1" applyBorder="1" applyAlignment="1">
      <alignment horizontal="left" vertical="top" wrapText="1"/>
    </xf>
    <xf numFmtId="0" fontId="4" fillId="4" borderId="23" xfId="1" applyFont="1" applyFill="1" applyBorder="1" applyAlignment="1">
      <alignment horizontal="left" vertical="top" wrapText="1"/>
    </xf>
    <xf numFmtId="0" fontId="4" fillId="4" borderId="20" xfId="1" applyFont="1" applyFill="1" applyBorder="1" applyAlignment="1">
      <alignment horizontal="left" vertical="top" wrapText="1"/>
    </xf>
    <xf numFmtId="0" fontId="4" fillId="4" borderId="15" xfId="1" applyFont="1" applyFill="1" applyBorder="1" applyAlignment="1">
      <alignment horizontal="left" vertical="top" wrapText="1"/>
    </xf>
    <xf numFmtId="0" fontId="3" fillId="7" borderId="2" xfId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0" fontId="4" fillId="5" borderId="37" xfId="0" applyFont="1" applyFill="1" applyBorder="1" applyAlignment="1">
      <alignment horizontal="left" vertical="center" wrapText="1"/>
    </xf>
    <xf numFmtId="0" fontId="4" fillId="5" borderId="38" xfId="0" applyFont="1" applyFill="1" applyBorder="1" applyAlignment="1">
      <alignment horizontal="left" vertical="center" wrapText="1"/>
    </xf>
    <xf numFmtId="0" fontId="4" fillId="4" borderId="16" xfId="1" applyFont="1" applyFill="1" applyBorder="1" applyAlignment="1">
      <alignment horizontal="left" vertical="center" wrapText="1"/>
    </xf>
    <xf numFmtId="0" fontId="4" fillId="0" borderId="16" xfId="1" applyFont="1" applyFill="1" applyBorder="1" applyAlignment="1">
      <alignment horizontal="left" vertical="top" wrapText="1"/>
    </xf>
    <xf numFmtId="0" fontId="3" fillId="0" borderId="7" xfId="1" applyNumberFormat="1" applyFont="1" applyFill="1" applyBorder="1" applyAlignment="1">
      <alignment horizontal="center" vertical="top" wrapText="1"/>
    </xf>
    <xf numFmtId="0" fontId="4" fillId="0" borderId="19" xfId="1" applyFont="1" applyFill="1" applyBorder="1" applyAlignment="1">
      <alignment horizontal="left" vertical="top" wrapText="1"/>
    </xf>
    <xf numFmtId="0" fontId="3" fillId="0" borderId="28" xfId="1" applyNumberFormat="1" applyFont="1" applyFill="1" applyBorder="1" applyAlignment="1">
      <alignment horizontal="center" vertical="top" wrapText="1"/>
    </xf>
    <xf numFmtId="0" fontId="3" fillId="0" borderId="24" xfId="1" applyNumberFormat="1" applyFont="1" applyFill="1" applyBorder="1" applyAlignment="1">
      <alignment horizontal="center" vertical="top" wrapText="1"/>
    </xf>
    <xf numFmtId="0" fontId="4" fillId="4" borderId="25" xfId="1" applyFont="1" applyFill="1" applyBorder="1" applyAlignment="1">
      <alignment horizontal="left" vertical="top" wrapText="1"/>
    </xf>
    <xf numFmtId="0" fontId="4" fillId="4" borderId="26" xfId="1" applyFont="1" applyFill="1" applyBorder="1" applyAlignment="1">
      <alignment horizontal="left" vertical="top" wrapText="1"/>
    </xf>
    <xf numFmtId="0" fontId="4" fillId="4" borderId="7" xfId="1" applyFont="1" applyFill="1" applyBorder="1" applyAlignment="1">
      <alignment horizontal="left" vertical="top" wrapText="1"/>
    </xf>
    <xf numFmtId="0" fontId="3" fillId="0" borderId="46" xfId="1" applyNumberFormat="1" applyFont="1" applyFill="1" applyBorder="1" applyAlignment="1">
      <alignment horizontal="center" vertical="top" wrapText="1"/>
    </xf>
    <xf numFmtId="0" fontId="4" fillId="4" borderId="7" xfId="1" applyNumberFormat="1" applyFont="1" applyFill="1" applyBorder="1" applyAlignment="1">
      <alignment horizontal="center" vertical="top" wrapText="1"/>
    </xf>
    <xf numFmtId="0" fontId="3" fillId="3" borderId="20" xfId="1" applyFont="1" applyFill="1" applyBorder="1" applyAlignment="1">
      <alignment horizontal="left" vertical="top" wrapText="1"/>
    </xf>
    <xf numFmtId="0" fontId="3" fillId="3" borderId="15" xfId="1" applyFont="1" applyFill="1" applyBorder="1" applyAlignment="1">
      <alignment horizontal="left" vertical="top" wrapText="1"/>
    </xf>
    <xf numFmtId="0" fontId="4" fillId="0" borderId="36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7" borderId="37" xfId="1" applyNumberFormat="1" applyFont="1" applyFill="1" applyBorder="1" applyAlignment="1">
      <alignment horizontal="left" vertical="top" wrapText="1"/>
    </xf>
    <xf numFmtId="0" fontId="4" fillId="0" borderId="45" xfId="1" applyFont="1" applyBorder="1" applyAlignment="1">
      <alignment horizontal="left"/>
    </xf>
    <xf numFmtId="0" fontId="4" fillId="0" borderId="28" xfId="1" applyFont="1" applyBorder="1" applyAlignment="1">
      <alignment horizontal="left"/>
    </xf>
    <xf numFmtId="0" fontId="4" fillId="0" borderId="40" xfId="1" applyFont="1" applyFill="1" applyBorder="1" applyAlignment="1">
      <alignment horizontal="left" vertical="top" wrapText="1"/>
    </xf>
    <xf numFmtId="0" fontId="4" fillId="0" borderId="27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20" xfId="1" applyFont="1" applyFill="1" applyBorder="1" applyAlignment="1">
      <alignment horizontal="left" vertical="top" wrapText="1"/>
    </xf>
    <xf numFmtId="0" fontId="4" fillId="0" borderId="15" xfId="1" applyFont="1" applyFill="1" applyBorder="1" applyAlignment="1">
      <alignment horizontal="left" vertical="top" wrapText="1"/>
    </xf>
    <xf numFmtId="0" fontId="4" fillId="4" borderId="19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top" wrapText="1"/>
    </xf>
    <xf numFmtId="0" fontId="4" fillId="0" borderId="41" xfId="1" applyFont="1" applyFill="1" applyBorder="1" applyAlignment="1">
      <alignment horizontal="left" vertical="top" wrapText="1"/>
    </xf>
    <xf numFmtId="0" fontId="4" fillId="0" borderId="42" xfId="1" applyFont="1" applyFill="1" applyBorder="1" applyAlignment="1">
      <alignment horizontal="left" vertical="top" wrapText="1"/>
    </xf>
  </cellXfs>
  <cellStyles count="12"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 parcurs" xfId="3" builtinId="9" hidden="1"/>
    <cellStyle name="Hyperlink parcurs" xfId="5" builtinId="9" hidden="1"/>
    <cellStyle name="Hyperlink parcurs" xfId="7" builtinId="9" hidden="1"/>
    <cellStyle name="Hyperlink parcurs" xfId="9" builtinId="9" hidden="1"/>
    <cellStyle name="Hyperlink parcurs" xfId="11" builtinId="9" hidden="1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101"/>
  <sheetViews>
    <sheetView tabSelected="1" showWhiteSpace="0" view="pageBreakPreview" zoomScaleSheetLayoutView="85" workbookViewId="0">
      <selection activeCell="F9" sqref="F9"/>
    </sheetView>
  </sheetViews>
  <sheetFormatPr defaultColWidth="8.85546875" defaultRowHeight="15" x14ac:dyDescent="0.3"/>
  <cols>
    <col min="1" max="1" width="5.7109375" style="29" customWidth="1"/>
    <col min="2" max="2" width="3.42578125" style="29" customWidth="1"/>
    <col min="3" max="3" width="97.85546875" style="30" customWidth="1"/>
    <col min="4" max="4" width="17" style="31" customWidth="1"/>
    <col min="5" max="5" width="25.28515625" style="32" customWidth="1"/>
    <col min="6" max="6" width="49.42578125" style="1" customWidth="1"/>
    <col min="7" max="16384" width="8.85546875" style="1"/>
  </cols>
  <sheetData>
    <row r="1" spans="1:5" x14ac:dyDescent="0.3">
      <c r="A1" s="91" t="s">
        <v>84</v>
      </c>
      <c r="B1" s="91"/>
      <c r="C1" s="91"/>
      <c r="D1" s="91"/>
      <c r="E1" s="92"/>
    </row>
    <row r="2" spans="1:5" ht="15.75" thickBot="1" x14ac:dyDescent="0.35">
      <c r="A2" s="99"/>
      <c r="B2" s="99"/>
      <c r="C2" s="99"/>
      <c r="D2" s="2"/>
      <c r="E2" s="3"/>
    </row>
    <row r="3" spans="1:5" ht="30" customHeight="1" thickBot="1" x14ac:dyDescent="0.35">
      <c r="A3" s="107" t="s">
        <v>10</v>
      </c>
      <c r="B3" s="108"/>
      <c r="C3" s="109"/>
      <c r="D3" s="4" t="s">
        <v>25</v>
      </c>
      <c r="E3" s="5" t="s">
        <v>15</v>
      </c>
    </row>
    <row r="4" spans="1:5" ht="30" customHeight="1" thickBot="1" x14ac:dyDescent="0.35">
      <c r="A4" s="116" t="s">
        <v>28</v>
      </c>
      <c r="B4" s="117"/>
      <c r="C4" s="118"/>
      <c r="D4" s="6">
        <f>D5+D10+D15+D19+D23+D27+F13+D31+D34</f>
        <v>30</v>
      </c>
      <c r="E4" s="3"/>
    </row>
    <row r="5" spans="1:5" ht="19.5" customHeight="1" thickBot="1" x14ac:dyDescent="0.35">
      <c r="A5" s="33" t="s">
        <v>0</v>
      </c>
      <c r="B5" s="87" t="s">
        <v>14</v>
      </c>
      <c r="C5" s="88"/>
      <c r="D5" s="34">
        <f>D6+D7+D8+D9</f>
        <v>6</v>
      </c>
      <c r="E5" s="35" t="s">
        <v>16</v>
      </c>
    </row>
    <row r="6" spans="1:5" s="8" customFormat="1" ht="30" customHeight="1" x14ac:dyDescent="0.3">
      <c r="A6" s="101"/>
      <c r="B6" s="76" t="s">
        <v>96</v>
      </c>
      <c r="C6" s="76"/>
      <c r="D6" s="55">
        <v>3</v>
      </c>
      <c r="E6" s="7"/>
    </row>
    <row r="7" spans="1:5" s="8" customFormat="1" ht="30" customHeight="1" x14ac:dyDescent="0.3">
      <c r="A7" s="101"/>
      <c r="B7" s="112" t="s">
        <v>98</v>
      </c>
      <c r="C7" s="112"/>
      <c r="D7" s="25">
        <v>1</v>
      </c>
      <c r="E7" s="71"/>
    </row>
    <row r="8" spans="1:5" s="8" customFormat="1" ht="30" customHeight="1" x14ac:dyDescent="0.3">
      <c r="A8" s="101"/>
      <c r="B8" s="112" t="s">
        <v>80</v>
      </c>
      <c r="C8" s="112"/>
      <c r="D8" s="56">
        <v>1</v>
      </c>
      <c r="E8" s="7"/>
    </row>
    <row r="9" spans="1:5" s="8" customFormat="1" ht="30" customHeight="1" thickBot="1" x14ac:dyDescent="0.35">
      <c r="A9" s="101"/>
      <c r="B9" s="89" t="s">
        <v>97</v>
      </c>
      <c r="C9" s="100"/>
      <c r="D9" s="57">
        <v>1</v>
      </c>
      <c r="E9" s="7"/>
    </row>
    <row r="10" spans="1:5" ht="30.75" customHeight="1" thickBot="1" x14ac:dyDescent="0.35">
      <c r="A10" s="33" t="s">
        <v>1</v>
      </c>
      <c r="B10" s="106" t="s">
        <v>85</v>
      </c>
      <c r="C10" s="106"/>
      <c r="D10" s="34">
        <f>D11+D12+D13+D14</f>
        <v>6</v>
      </c>
      <c r="E10" s="72" t="s">
        <v>16</v>
      </c>
    </row>
    <row r="11" spans="1:5" ht="47.25" customHeight="1" x14ac:dyDescent="0.3">
      <c r="A11" s="115"/>
      <c r="B11" s="104" t="s">
        <v>79</v>
      </c>
      <c r="C11" s="105"/>
      <c r="D11" s="75">
        <v>1</v>
      </c>
      <c r="E11" s="74"/>
    </row>
    <row r="12" spans="1:5" ht="19.5" customHeight="1" x14ac:dyDescent="0.3">
      <c r="A12" s="115"/>
      <c r="B12" s="123" t="s">
        <v>86</v>
      </c>
      <c r="C12" s="124"/>
      <c r="D12" s="21">
        <v>2</v>
      </c>
      <c r="E12" s="74"/>
    </row>
    <row r="13" spans="1:5" ht="19.5" customHeight="1" x14ac:dyDescent="0.3">
      <c r="A13" s="115"/>
      <c r="B13" s="123" t="s">
        <v>99</v>
      </c>
      <c r="C13" s="124"/>
      <c r="D13" s="21">
        <v>2</v>
      </c>
      <c r="E13" s="74"/>
    </row>
    <row r="14" spans="1:5" ht="15.75" thickBot="1" x14ac:dyDescent="0.35">
      <c r="A14" s="115"/>
      <c r="B14" s="102" t="s">
        <v>100</v>
      </c>
      <c r="C14" s="103"/>
      <c r="D14" s="62">
        <v>1</v>
      </c>
      <c r="E14" s="74"/>
    </row>
    <row r="15" spans="1:5" ht="42.75" customHeight="1" thickBot="1" x14ac:dyDescent="0.35">
      <c r="A15" s="33" t="s">
        <v>36</v>
      </c>
      <c r="B15" s="87" t="s">
        <v>51</v>
      </c>
      <c r="C15" s="88"/>
      <c r="D15" s="34">
        <v>3</v>
      </c>
      <c r="E15" s="73" t="s">
        <v>16</v>
      </c>
    </row>
    <row r="16" spans="1:5" s="8" customFormat="1" ht="28.5" customHeight="1" x14ac:dyDescent="0.3">
      <c r="A16" s="101"/>
      <c r="B16" s="76" t="s">
        <v>101</v>
      </c>
      <c r="C16" s="76"/>
      <c r="D16" s="55">
        <v>1</v>
      </c>
      <c r="E16" s="7"/>
    </row>
    <row r="17" spans="1:5" s="8" customFormat="1" ht="29.25" customHeight="1" x14ac:dyDescent="0.3">
      <c r="A17" s="101"/>
      <c r="B17" s="112" t="s">
        <v>102</v>
      </c>
      <c r="C17" s="112"/>
      <c r="D17" s="25">
        <v>1</v>
      </c>
      <c r="E17" s="7"/>
    </row>
    <row r="18" spans="1:5" s="8" customFormat="1" ht="15.75" thickBot="1" x14ac:dyDescent="0.35">
      <c r="A18" s="101"/>
      <c r="B18" s="125" t="s">
        <v>103</v>
      </c>
      <c r="C18" s="126"/>
      <c r="D18" s="57">
        <v>1</v>
      </c>
      <c r="E18" s="7"/>
    </row>
    <row r="19" spans="1:5" s="8" customFormat="1" ht="30" customHeight="1" thickBot="1" x14ac:dyDescent="0.35">
      <c r="A19" s="33" t="s">
        <v>37</v>
      </c>
      <c r="B19" s="87" t="s">
        <v>114</v>
      </c>
      <c r="C19" s="88"/>
      <c r="D19" s="34">
        <v>3</v>
      </c>
      <c r="E19" s="36" t="s">
        <v>17</v>
      </c>
    </row>
    <row r="20" spans="1:5" s="8" customFormat="1" x14ac:dyDescent="0.3">
      <c r="A20" s="11"/>
      <c r="B20" s="121" t="s">
        <v>104</v>
      </c>
      <c r="C20" s="122"/>
      <c r="D20" s="59">
        <v>1</v>
      </c>
      <c r="E20" s="7"/>
    </row>
    <row r="21" spans="1:5" s="8" customFormat="1" x14ac:dyDescent="0.3">
      <c r="A21" s="11"/>
      <c r="B21" s="77" t="s">
        <v>105</v>
      </c>
      <c r="C21" s="77"/>
      <c r="D21" s="56">
        <v>2</v>
      </c>
      <c r="E21" s="7"/>
    </row>
    <row r="22" spans="1:5" s="8" customFormat="1" ht="15.75" thickBot="1" x14ac:dyDescent="0.35">
      <c r="A22" s="11"/>
      <c r="B22" s="89" t="s">
        <v>106</v>
      </c>
      <c r="C22" s="90"/>
      <c r="D22" s="57">
        <v>3</v>
      </c>
      <c r="E22" s="7"/>
    </row>
    <row r="23" spans="1:5" s="8" customFormat="1" ht="30.95" customHeight="1" thickBot="1" x14ac:dyDescent="0.35">
      <c r="A23" s="33" t="s">
        <v>38</v>
      </c>
      <c r="B23" s="87" t="s">
        <v>109</v>
      </c>
      <c r="C23" s="88"/>
      <c r="D23" s="34">
        <v>3</v>
      </c>
      <c r="E23" s="36" t="s">
        <v>17</v>
      </c>
    </row>
    <row r="24" spans="1:5" s="8" customFormat="1" x14ac:dyDescent="0.3">
      <c r="A24" s="37"/>
      <c r="B24" s="121" t="s">
        <v>132</v>
      </c>
      <c r="C24" s="122"/>
      <c r="D24" s="53">
        <v>1</v>
      </c>
      <c r="E24" s="38"/>
    </row>
    <row r="25" spans="1:5" s="8" customFormat="1" x14ac:dyDescent="0.3">
      <c r="A25" s="12"/>
      <c r="B25" s="77" t="s">
        <v>107</v>
      </c>
      <c r="C25" s="77"/>
      <c r="D25" s="21">
        <v>2</v>
      </c>
      <c r="E25" s="10"/>
    </row>
    <row r="26" spans="1:5" s="8" customFormat="1" ht="15.75" thickBot="1" x14ac:dyDescent="0.35">
      <c r="A26" s="20"/>
      <c r="B26" s="89" t="s">
        <v>108</v>
      </c>
      <c r="C26" s="90"/>
      <c r="D26" s="58">
        <v>3</v>
      </c>
      <c r="E26" s="18"/>
    </row>
    <row r="27" spans="1:5" s="8" customFormat="1" ht="30.95" customHeight="1" thickBot="1" x14ac:dyDescent="0.35">
      <c r="A27" s="33" t="s">
        <v>110</v>
      </c>
      <c r="B27" s="87" t="s">
        <v>111</v>
      </c>
      <c r="C27" s="88"/>
      <c r="D27" s="34">
        <v>3</v>
      </c>
      <c r="E27" s="36" t="s">
        <v>17</v>
      </c>
    </row>
    <row r="28" spans="1:5" s="8" customFormat="1" x14ac:dyDescent="0.3">
      <c r="A28" s="37"/>
      <c r="B28" s="121" t="s">
        <v>112</v>
      </c>
      <c r="C28" s="122"/>
      <c r="D28" s="53">
        <v>1</v>
      </c>
      <c r="E28" s="38"/>
    </row>
    <row r="29" spans="1:5" s="8" customFormat="1" x14ac:dyDescent="0.3">
      <c r="A29" s="12"/>
      <c r="B29" s="77" t="s">
        <v>115</v>
      </c>
      <c r="C29" s="77"/>
      <c r="D29" s="21">
        <v>2</v>
      </c>
      <c r="E29" s="10"/>
    </row>
    <row r="30" spans="1:5" s="8" customFormat="1" ht="15.75" thickBot="1" x14ac:dyDescent="0.35">
      <c r="A30" s="20"/>
      <c r="B30" s="89" t="s">
        <v>113</v>
      </c>
      <c r="C30" s="90"/>
      <c r="D30" s="58">
        <v>3</v>
      </c>
      <c r="E30" s="18"/>
    </row>
    <row r="31" spans="1:5" s="8" customFormat="1" ht="42" customHeight="1" thickBot="1" x14ac:dyDescent="0.35">
      <c r="A31" s="39" t="s">
        <v>49</v>
      </c>
      <c r="B31" s="106" t="s">
        <v>89</v>
      </c>
      <c r="C31" s="106"/>
      <c r="D31" s="34">
        <v>2</v>
      </c>
      <c r="E31" s="36" t="s">
        <v>17</v>
      </c>
    </row>
    <row r="32" spans="1:5" s="8" customFormat="1" ht="28.5" customHeight="1" x14ac:dyDescent="0.3">
      <c r="A32" s="14"/>
      <c r="B32" s="114" t="s">
        <v>90</v>
      </c>
      <c r="C32" s="114"/>
      <c r="D32" s="53">
        <v>1</v>
      </c>
      <c r="E32" s="15"/>
    </row>
    <row r="33" spans="1:256" s="8" customFormat="1" ht="36.75" customHeight="1" thickBot="1" x14ac:dyDescent="0.35">
      <c r="A33" s="40"/>
      <c r="B33" s="113" t="s">
        <v>91</v>
      </c>
      <c r="C33" s="113"/>
      <c r="D33" s="60">
        <v>2</v>
      </c>
      <c r="E33" s="15"/>
    </row>
    <row r="34" spans="1:256" s="8" customFormat="1" ht="45.75" customHeight="1" thickBot="1" x14ac:dyDescent="0.35">
      <c r="A34" s="41" t="s">
        <v>50</v>
      </c>
      <c r="B34" s="119" t="s">
        <v>52</v>
      </c>
      <c r="C34" s="120"/>
      <c r="D34" s="42">
        <f>D35+D36+D37</f>
        <v>4</v>
      </c>
      <c r="E34" s="36" t="s">
        <v>16</v>
      </c>
    </row>
    <row r="35" spans="1:256" s="8" customFormat="1" ht="29.25" customHeight="1" x14ac:dyDescent="0.3">
      <c r="A35" s="16"/>
      <c r="B35" s="114" t="s">
        <v>53</v>
      </c>
      <c r="C35" s="114"/>
      <c r="D35" s="53">
        <v>2</v>
      </c>
      <c r="E35" s="7"/>
    </row>
    <row r="36" spans="1:256" s="8" customFormat="1" ht="29.25" customHeight="1" x14ac:dyDescent="0.3">
      <c r="A36" s="16"/>
      <c r="B36" s="77" t="s">
        <v>116</v>
      </c>
      <c r="C36" s="77"/>
      <c r="D36" s="21">
        <v>1</v>
      </c>
      <c r="E36" s="7"/>
    </row>
    <row r="37" spans="1:256" s="8" customFormat="1" ht="21.75" customHeight="1" thickBot="1" x14ac:dyDescent="0.35">
      <c r="A37" s="16"/>
      <c r="B37" s="113" t="s">
        <v>54</v>
      </c>
      <c r="C37" s="113"/>
      <c r="D37" s="57">
        <v>1</v>
      </c>
      <c r="E37" s="7"/>
      <c r="H37" s="9"/>
      <c r="I37" s="13"/>
      <c r="J37" s="147"/>
      <c r="K37" s="148"/>
      <c r="L37" s="9"/>
      <c r="M37" s="13"/>
      <c r="N37" s="147"/>
      <c r="O37" s="148"/>
      <c r="P37" s="9"/>
      <c r="Q37" s="13"/>
      <c r="R37" s="147"/>
      <c r="S37" s="148"/>
      <c r="T37" s="9"/>
      <c r="U37" s="13"/>
      <c r="V37" s="147"/>
      <c r="W37" s="148"/>
      <c r="X37" s="9"/>
      <c r="Y37" s="13"/>
      <c r="Z37" s="147"/>
      <c r="AA37" s="148"/>
      <c r="AB37" s="9"/>
      <c r="AC37" s="13"/>
      <c r="AD37" s="147"/>
      <c r="AE37" s="148"/>
      <c r="AF37" s="9"/>
      <c r="AG37" s="13"/>
      <c r="AH37" s="147"/>
      <c r="AI37" s="148"/>
      <c r="AJ37" s="9"/>
      <c r="AK37" s="13"/>
      <c r="AL37" s="147"/>
      <c r="AM37" s="148"/>
      <c r="AN37" s="9"/>
      <c r="AO37" s="13"/>
      <c r="AP37" s="147"/>
      <c r="AQ37" s="148"/>
      <c r="AR37" s="9"/>
      <c r="AS37" s="13"/>
      <c r="AT37" s="147"/>
      <c r="AU37" s="148"/>
      <c r="AV37" s="9"/>
      <c r="AW37" s="13"/>
      <c r="AX37" s="147"/>
      <c r="AY37" s="148"/>
      <c r="AZ37" s="9"/>
      <c r="BA37" s="13"/>
      <c r="BB37" s="147"/>
      <c r="BC37" s="148"/>
      <c r="BD37" s="9"/>
      <c r="BE37" s="13"/>
      <c r="BF37" s="147"/>
      <c r="BG37" s="148"/>
      <c r="BH37" s="9"/>
      <c r="BI37" s="13"/>
      <c r="BJ37" s="147"/>
      <c r="BK37" s="148"/>
      <c r="BL37" s="9"/>
      <c r="BM37" s="13"/>
      <c r="BN37" s="147"/>
      <c r="BO37" s="148"/>
      <c r="BP37" s="9"/>
      <c r="BQ37" s="13"/>
      <c r="BR37" s="147"/>
      <c r="BS37" s="148"/>
      <c r="BT37" s="9"/>
      <c r="BU37" s="13"/>
      <c r="BV37" s="147"/>
      <c r="BW37" s="148"/>
      <c r="BX37" s="9">
        <f>BX40</f>
        <v>0</v>
      </c>
      <c r="BY37" s="13">
        <v>1.6</v>
      </c>
      <c r="BZ37" s="147" t="s">
        <v>26</v>
      </c>
      <c r="CA37" s="148"/>
      <c r="CB37" s="9">
        <f>CB40</f>
        <v>0</v>
      </c>
      <c r="CC37" s="13">
        <v>1.6</v>
      </c>
      <c r="CD37" s="147" t="s">
        <v>26</v>
      </c>
      <c r="CE37" s="148"/>
      <c r="CF37" s="9">
        <f>CF40</f>
        <v>0</v>
      </c>
      <c r="CG37" s="13">
        <v>1.6</v>
      </c>
      <c r="CH37" s="147" t="s">
        <v>26</v>
      </c>
      <c r="CI37" s="148"/>
      <c r="CJ37" s="9">
        <f>CJ40</f>
        <v>0</v>
      </c>
      <c r="CK37" s="13">
        <v>1.6</v>
      </c>
      <c r="CL37" s="147" t="s">
        <v>26</v>
      </c>
      <c r="CM37" s="148"/>
      <c r="CN37" s="9">
        <f>CN40</f>
        <v>0</v>
      </c>
      <c r="CO37" s="13">
        <v>1.6</v>
      </c>
      <c r="CP37" s="147" t="s">
        <v>26</v>
      </c>
      <c r="CQ37" s="148"/>
      <c r="CR37" s="9">
        <f>CR40</f>
        <v>0</v>
      </c>
      <c r="CS37" s="13">
        <v>1.6</v>
      </c>
      <c r="CT37" s="147" t="s">
        <v>26</v>
      </c>
      <c r="CU37" s="148"/>
      <c r="CV37" s="9">
        <f>CV40</f>
        <v>0</v>
      </c>
      <c r="CW37" s="13">
        <v>1.6</v>
      </c>
      <c r="CX37" s="147" t="s">
        <v>26</v>
      </c>
      <c r="CY37" s="148"/>
      <c r="CZ37" s="9">
        <f>CZ40</f>
        <v>0</v>
      </c>
      <c r="DA37" s="13">
        <v>1.6</v>
      </c>
      <c r="DB37" s="147" t="s">
        <v>26</v>
      </c>
      <c r="DC37" s="148"/>
      <c r="DD37" s="9">
        <f>DD40</f>
        <v>0</v>
      </c>
      <c r="DE37" s="13">
        <v>1.6</v>
      </c>
      <c r="DF37" s="147" t="s">
        <v>26</v>
      </c>
      <c r="DG37" s="148"/>
      <c r="DH37" s="9">
        <f>DH40</f>
        <v>0</v>
      </c>
      <c r="DI37" s="13">
        <v>1.6</v>
      </c>
      <c r="DJ37" s="147" t="s">
        <v>26</v>
      </c>
      <c r="DK37" s="148"/>
      <c r="DL37" s="9">
        <f>DL40</f>
        <v>0</v>
      </c>
      <c r="DM37" s="13">
        <v>1.6</v>
      </c>
      <c r="DN37" s="147" t="s">
        <v>26</v>
      </c>
      <c r="DO37" s="148"/>
      <c r="DP37" s="9">
        <f>DP40</f>
        <v>0</v>
      </c>
      <c r="DQ37" s="13">
        <v>1.6</v>
      </c>
      <c r="DR37" s="147" t="s">
        <v>26</v>
      </c>
      <c r="DS37" s="148"/>
      <c r="DT37" s="9">
        <f>DT40</f>
        <v>0</v>
      </c>
      <c r="DU37" s="13">
        <v>1.6</v>
      </c>
      <c r="DV37" s="147" t="s">
        <v>26</v>
      </c>
      <c r="DW37" s="148"/>
      <c r="DX37" s="9">
        <f>DX40</f>
        <v>0</v>
      </c>
      <c r="DY37" s="13">
        <v>1.6</v>
      </c>
      <c r="DZ37" s="147" t="s">
        <v>26</v>
      </c>
      <c r="EA37" s="148"/>
      <c r="EB37" s="9">
        <f>EB40</f>
        <v>0</v>
      </c>
      <c r="EC37" s="13">
        <v>1.6</v>
      </c>
      <c r="ED37" s="147" t="s">
        <v>26</v>
      </c>
      <c r="EE37" s="148"/>
      <c r="EF37" s="9">
        <f>EF40</f>
        <v>0</v>
      </c>
      <c r="EG37" s="13">
        <v>1.6</v>
      </c>
      <c r="EH37" s="147" t="s">
        <v>26</v>
      </c>
      <c r="EI37" s="148"/>
      <c r="EJ37" s="9">
        <f>EJ40</f>
        <v>0</v>
      </c>
      <c r="EK37" s="13">
        <v>1.6</v>
      </c>
      <c r="EL37" s="147" t="s">
        <v>26</v>
      </c>
      <c r="EM37" s="148"/>
      <c r="EN37" s="9">
        <f>EN40</f>
        <v>0</v>
      </c>
      <c r="EO37" s="13">
        <v>1.6</v>
      </c>
      <c r="EP37" s="147" t="s">
        <v>26</v>
      </c>
      <c r="EQ37" s="148"/>
      <c r="ER37" s="9">
        <f>ER40</f>
        <v>0</v>
      </c>
      <c r="ES37" s="13">
        <v>1.6</v>
      </c>
      <c r="ET37" s="147" t="s">
        <v>26</v>
      </c>
      <c r="EU37" s="148"/>
      <c r="EV37" s="9">
        <f>EV40</f>
        <v>0</v>
      </c>
      <c r="EW37" s="13">
        <v>1.6</v>
      </c>
      <c r="EX37" s="147" t="s">
        <v>26</v>
      </c>
      <c r="EY37" s="148"/>
      <c r="EZ37" s="9">
        <f>EZ40</f>
        <v>0</v>
      </c>
      <c r="FA37" s="13">
        <v>1.6</v>
      </c>
      <c r="FB37" s="147" t="s">
        <v>26</v>
      </c>
      <c r="FC37" s="148"/>
      <c r="FD37" s="9">
        <f>FD40</f>
        <v>0</v>
      </c>
      <c r="FE37" s="13">
        <v>1.6</v>
      </c>
      <c r="FF37" s="147" t="s">
        <v>26</v>
      </c>
      <c r="FG37" s="148"/>
      <c r="FH37" s="9">
        <f>FH40</f>
        <v>0</v>
      </c>
      <c r="FI37" s="13">
        <v>1.6</v>
      </c>
      <c r="FJ37" s="147" t="s">
        <v>26</v>
      </c>
      <c r="FK37" s="148"/>
      <c r="FL37" s="9">
        <f>FL40</f>
        <v>0</v>
      </c>
      <c r="FM37" s="13">
        <v>1.6</v>
      </c>
      <c r="FN37" s="147" t="s">
        <v>26</v>
      </c>
      <c r="FO37" s="148"/>
      <c r="FP37" s="9">
        <f>FP40</f>
        <v>0</v>
      </c>
      <c r="FQ37" s="13">
        <v>1.6</v>
      </c>
      <c r="FR37" s="147" t="s">
        <v>26</v>
      </c>
      <c r="FS37" s="148"/>
      <c r="FT37" s="9">
        <f>FT40</f>
        <v>0</v>
      </c>
      <c r="FU37" s="13">
        <v>1.6</v>
      </c>
      <c r="FV37" s="147" t="s">
        <v>26</v>
      </c>
      <c r="FW37" s="148"/>
      <c r="FX37" s="9">
        <f>FX40</f>
        <v>0</v>
      </c>
      <c r="FY37" s="13">
        <v>1.6</v>
      </c>
      <c r="FZ37" s="147" t="s">
        <v>26</v>
      </c>
      <c r="GA37" s="148"/>
      <c r="GB37" s="9">
        <f>GB40</f>
        <v>0</v>
      </c>
      <c r="GC37" s="13">
        <v>1.6</v>
      </c>
      <c r="GD37" s="147" t="s">
        <v>26</v>
      </c>
      <c r="GE37" s="148"/>
      <c r="GF37" s="9">
        <f>GF40</f>
        <v>0</v>
      </c>
      <c r="GG37" s="13">
        <v>1.6</v>
      </c>
      <c r="GH37" s="147" t="s">
        <v>26</v>
      </c>
      <c r="GI37" s="148"/>
      <c r="GJ37" s="9">
        <f>GJ40</f>
        <v>0</v>
      </c>
      <c r="GK37" s="13">
        <v>1.6</v>
      </c>
      <c r="GL37" s="147" t="s">
        <v>26</v>
      </c>
      <c r="GM37" s="148"/>
      <c r="GN37" s="9">
        <f>GN40</f>
        <v>0</v>
      </c>
      <c r="GO37" s="13">
        <v>1.6</v>
      </c>
      <c r="GP37" s="147" t="s">
        <v>26</v>
      </c>
      <c r="GQ37" s="148"/>
      <c r="GR37" s="9">
        <f>GR40</f>
        <v>0</v>
      </c>
      <c r="GS37" s="13">
        <v>1.6</v>
      </c>
      <c r="GT37" s="147" t="s">
        <v>26</v>
      </c>
      <c r="GU37" s="148"/>
      <c r="GV37" s="9">
        <f>GV40</f>
        <v>0</v>
      </c>
      <c r="GW37" s="13">
        <v>1.6</v>
      </c>
      <c r="GX37" s="147" t="s">
        <v>26</v>
      </c>
      <c r="GY37" s="148"/>
      <c r="GZ37" s="9">
        <f>GZ40</f>
        <v>0</v>
      </c>
      <c r="HA37" s="13">
        <v>1.6</v>
      </c>
      <c r="HB37" s="147" t="s">
        <v>26</v>
      </c>
      <c r="HC37" s="148"/>
      <c r="HD37" s="9">
        <f>HD40</f>
        <v>0</v>
      </c>
      <c r="HE37" s="13">
        <v>1.6</v>
      </c>
      <c r="HF37" s="147" t="s">
        <v>26</v>
      </c>
      <c r="HG37" s="148"/>
      <c r="HH37" s="9">
        <f>HH40</f>
        <v>0</v>
      </c>
      <c r="HI37" s="13">
        <v>1.6</v>
      </c>
      <c r="HJ37" s="147" t="s">
        <v>26</v>
      </c>
      <c r="HK37" s="148"/>
      <c r="HL37" s="9">
        <f>HL40</f>
        <v>0</v>
      </c>
      <c r="HM37" s="13">
        <v>1.6</v>
      </c>
      <c r="HN37" s="147" t="s">
        <v>26</v>
      </c>
      <c r="HO37" s="148"/>
      <c r="HP37" s="9">
        <f>HP40</f>
        <v>0</v>
      </c>
      <c r="HQ37" s="13">
        <v>1.6</v>
      </c>
      <c r="HR37" s="147" t="s">
        <v>26</v>
      </c>
      <c r="HS37" s="148"/>
      <c r="HT37" s="9">
        <f>HT40</f>
        <v>0</v>
      </c>
      <c r="HU37" s="13">
        <v>1.6</v>
      </c>
      <c r="HV37" s="147" t="s">
        <v>26</v>
      </c>
      <c r="HW37" s="148"/>
      <c r="HX37" s="9">
        <f>HX40</f>
        <v>0</v>
      </c>
      <c r="HY37" s="13">
        <v>1.6</v>
      </c>
      <c r="HZ37" s="147" t="s">
        <v>26</v>
      </c>
      <c r="IA37" s="148"/>
      <c r="IB37" s="9">
        <f>IB40</f>
        <v>0</v>
      </c>
      <c r="IC37" s="13">
        <v>1.6</v>
      </c>
      <c r="ID37" s="147" t="s">
        <v>26</v>
      </c>
      <c r="IE37" s="148"/>
      <c r="IF37" s="9">
        <f>IF40</f>
        <v>0</v>
      </c>
      <c r="IG37" s="13">
        <v>1.6</v>
      </c>
      <c r="IH37" s="147" t="s">
        <v>26</v>
      </c>
      <c r="II37" s="148"/>
      <c r="IJ37" s="9">
        <f>IJ40</f>
        <v>0</v>
      </c>
      <c r="IK37" s="13">
        <v>1.6</v>
      </c>
      <c r="IL37" s="147" t="s">
        <v>26</v>
      </c>
      <c r="IM37" s="148"/>
      <c r="IN37" s="9">
        <f>IN40</f>
        <v>0</v>
      </c>
      <c r="IO37" s="13">
        <v>1.6</v>
      </c>
      <c r="IP37" s="147" t="s">
        <v>26</v>
      </c>
      <c r="IQ37" s="148"/>
      <c r="IR37" s="9">
        <f>IR40</f>
        <v>0</v>
      </c>
      <c r="IS37" s="13">
        <v>1.6</v>
      </c>
      <c r="IT37" s="147" t="s">
        <v>26</v>
      </c>
      <c r="IU37" s="148"/>
      <c r="IV37" s="9">
        <f>IV40</f>
        <v>0</v>
      </c>
    </row>
    <row r="38" spans="1:256" ht="31.5" customHeight="1" thickBot="1" x14ac:dyDescent="0.35">
      <c r="A38" s="43" t="s">
        <v>2</v>
      </c>
      <c r="B38" s="110" t="s">
        <v>22</v>
      </c>
      <c r="C38" s="111"/>
      <c r="D38" s="44">
        <f>D39+D43+D52+D55+D57+D61</f>
        <v>30</v>
      </c>
      <c r="E38" s="45"/>
    </row>
    <row r="39" spans="1:256" s="8" customFormat="1" ht="30.75" customHeight="1" thickBot="1" x14ac:dyDescent="0.35">
      <c r="A39" s="46" t="s">
        <v>3</v>
      </c>
      <c r="B39" s="79" t="s">
        <v>29</v>
      </c>
      <c r="C39" s="80"/>
      <c r="D39" s="42">
        <f>SUM(D40:D42)</f>
        <v>9</v>
      </c>
      <c r="E39" s="36" t="s">
        <v>16</v>
      </c>
    </row>
    <row r="40" spans="1:256" s="8" customFormat="1" ht="20.25" customHeight="1" x14ac:dyDescent="0.3">
      <c r="A40" s="101"/>
      <c r="B40" s="121" t="s">
        <v>27</v>
      </c>
      <c r="C40" s="122"/>
      <c r="D40" s="53">
        <v>3</v>
      </c>
      <c r="E40" s="7"/>
    </row>
    <row r="41" spans="1:256" s="8" customFormat="1" ht="30" customHeight="1" x14ac:dyDescent="0.3">
      <c r="A41" s="101"/>
      <c r="B41" s="130" t="s">
        <v>30</v>
      </c>
      <c r="C41" s="131"/>
      <c r="D41" s="25">
        <v>3</v>
      </c>
      <c r="E41" s="7"/>
    </row>
    <row r="42" spans="1:256" s="8" customFormat="1" ht="30.75" customHeight="1" thickBot="1" x14ac:dyDescent="0.35">
      <c r="A42" s="101"/>
      <c r="B42" s="154" t="s">
        <v>43</v>
      </c>
      <c r="C42" s="155"/>
      <c r="D42" s="58">
        <v>3</v>
      </c>
      <c r="E42" s="7"/>
    </row>
    <row r="43" spans="1:256" s="8" customFormat="1" ht="41.25" customHeight="1" thickBot="1" x14ac:dyDescent="0.35">
      <c r="A43" s="46" t="s">
        <v>11</v>
      </c>
      <c r="B43" s="78" t="s">
        <v>76</v>
      </c>
      <c r="C43" s="78"/>
      <c r="D43" s="42">
        <f>D44+D48</f>
        <v>6</v>
      </c>
      <c r="E43" s="47" t="s">
        <v>133</v>
      </c>
    </row>
    <row r="44" spans="1:256" s="8" customFormat="1" ht="35.25" customHeight="1" thickBot="1" x14ac:dyDescent="0.35">
      <c r="A44" s="46" t="s">
        <v>71</v>
      </c>
      <c r="B44" s="79" t="s">
        <v>134</v>
      </c>
      <c r="C44" s="80"/>
      <c r="D44" s="42">
        <v>3</v>
      </c>
      <c r="E44" s="49" t="s">
        <v>39</v>
      </c>
    </row>
    <row r="45" spans="1:256" s="8" customFormat="1" ht="15" customHeight="1" x14ac:dyDescent="0.3">
      <c r="A45" s="101"/>
      <c r="B45" s="81" t="s">
        <v>117</v>
      </c>
      <c r="C45" s="82"/>
      <c r="D45" s="53">
        <v>1</v>
      </c>
      <c r="E45" s="17"/>
    </row>
    <row r="46" spans="1:256" s="8" customFormat="1" ht="15" customHeight="1" x14ac:dyDescent="0.3">
      <c r="A46" s="101"/>
      <c r="B46" s="83" t="s">
        <v>118</v>
      </c>
      <c r="C46" s="84"/>
      <c r="D46" s="21">
        <v>2</v>
      </c>
      <c r="E46" s="17"/>
    </row>
    <row r="47" spans="1:256" s="8" customFormat="1" ht="15" customHeight="1" thickBot="1" x14ac:dyDescent="0.35">
      <c r="A47" s="101"/>
      <c r="B47" s="85" t="s">
        <v>119</v>
      </c>
      <c r="C47" s="86"/>
      <c r="D47" s="58">
        <v>3</v>
      </c>
      <c r="E47" s="17"/>
    </row>
    <row r="48" spans="1:256" s="8" customFormat="1" ht="30.95" customHeight="1" thickBot="1" x14ac:dyDescent="0.35">
      <c r="A48" s="46" t="s">
        <v>72</v>
      </c>
      <c r="B48" s="79" t="s">
        <v>87</v>
      </c>
      <c r="C48" s="80"/>
      <c r="D48" s="42">
        <v>3</v>
      </c>
      <c r="E48" s="49" t="s">
        <v>39</v>
      </c>
    </row>
    <row r="49" spans="1:5" s="8" customFormat="1" ht="15" customHeight="1" x14ac:dyDescent="0.3">
      <c r="A49" s="101"/>
      <c r="B49" s="81" t="s">
        <v>120</v>
      </c>
      <c r="C49" s="82"/>
      <c r="D49" s="53">
        <v>1</v>
      </c>
      <c r="E49" s="17"/>
    </row>
    <row r="50" spans="1:5" s="8" customFormat="1" ht="15" customHeight="1" x14ac:dyDescent="0.3">
      <c r="A50" s="101"/>
      <c r="B50" s="83" t="s">
        <v>121</v>
      </c>
      <c r="C50" s="84"/>
      <c r="D50" s="21">
        <v>2</v>
      </c>
      <c r="E50" s="17"/>
    </row>
    <row r="51" spans="1:5" s="8" customFormat="1" ht="15" customHeight="1" thickBot="1" x14ac:dyDescent="0.35">
      <c r="A51" s="101"/>
      <c r="B51" s="85" t="s">
        <v>122</v>
      </c>
      <c r="C51" s="86"/>
      <c r="D51" s="58">
        <v>3</v>
      </c>
      <c r="E51" s="17"/>
    </row>
    <row r="52" spans="1:5" s="8" customFormat="1" ht="21.75" customHeight="1" thickBot="1" x14ac:dyDescent="0.35">
      <c r="A52" s="46" t="s">
        <v>73</v>
      </c>
      <c r="B52" s="79" t="s">
        <v>12</v>
      </c>
      <c r="C52" s="80"/>
      <c r="D52" s="42">
        <f>D53+D54</f>
        <v>4</v>
      </c>
      <c r="E52" s="36" t="s">
        <v>16</v>
      </c>
    </row>
    <row r="53" spans="1:5" ht="30.75" customHeight="1" x14ac:dyDescent="0.3">
      <c r="A53" s="101"/>
      <c r="B53" s="114" t="s">
        <v>123</v>
      </c>
      <c r="C53" s="114"/>
      <c r="D53" s="55">
        <v>2</v>
      </c>
      <c r="E53" s="19"/>
    </row>
    <row r="54" spans="1:5" ht="15.75" thickBot="1" x14ac:dyDescent="0.35">
      <c r="A54" s="101"/>
      <c r="B54" s="113" t="s">
        <v>124</v>
      </c>
      <c r="C54" s="113"/>
      <c r="D54" s="57">
        <v>2</v>
      </c>
      <c r="E54" s="19"/>
    </row>
    <row r="55" spans="1:5" ht="30" customHeight="1" thickBot="1" x14ac:dyDescent="0.35">
      <c r="A55" s="52" t="s">
        <v>74</v>
      </c>
      <c r="B55" s="79" t="s">
        <v>55</v>
      </c>
      <c r="C55" s="80"/>
      <c r="D55" s="42">
        <v>4</v>
      </c>
      <c r="E55" s="36" t="s">
        <v>16</v>
      </c>
    </row>
    <row r="56" spans="1:5" ht="34.5" customHeight="1" thickBot="1" x14ac:dyDescent="0.35">
      <c r="A56" s="50"/>
      <c r="B56" s="156" t="s">
        <v>125</v>
      </c>
      <c r="C56" s="156"/>
      <c r="D56" s="60">
        <v>4</v>
      </c>
      <c r="E56" s="51"/>
    </row>
    <row r="57" spans="1:5" ht="31.5" customHeight="1" thickBot="1" x14ac:dyDescent="0.35">
      <c r="A57" s="46" t="s">
        <v>75</v>
      </c>
      <c r="B57" s="78" t="s">
        <v>56</v>
      </c>
      <c r="C57" s="78"/>
      <c r="D57" s="42">
        <f>D58+D59+D60</f>
        <v>3</v>
      </c>
      <c r="E57" s="36" t="s">
        <v>16</v>
      </c>
    </row>
    <row r="58" spans="1:5" ht="31.5" customHeight="1" thickBot="1" x14ac:dyDescent="0.35">
      <c r="A58" s="145"/>
      <c r="B58" s="149" t="s">
        <v>57</v>
      </c>
      <c r="C58" s="150"/>
      <c r="D58" s="53">
        <v>1</v>
      </c>
      <c r="E58" s="54"/>
    </row>
    <row r="59" spans="1:5" ht="31.5" customHeight="1" thickBot="1" x14ac:dyDescent="0.35">
      <c r="A59" s="115"/>
      <c r="B59" s="134" t="s">
        <v>58</v>
      </c>
      <c r="C59" s="135"/>
      <c r="D59" s="21">
        <v>1</v>
      </c>
      <c r="E59" s="18"/>
    </row>
    <row r="60" spans="1:5" ht="31.5" customHeight="1" thickBot="1" x14ac:dyDescent="0.35">
      <c r="A60" s="115"/>
      <c r="B60" s="134" t="s">
        <v>59</v>
      </c>
      <c r="C60" s="135"/>
      <c r="D60" s="61">
        <v>1</v>
      </c>
      <c r="E60" s="19"/>
    </row>
    <row r="61" spans="1:5" ht="45.75" customHeight="1" thickBot="1" x14ac:dyDescent="0.35">
      <c r="A61" s="42" t="s">
        <v>92</v>
      </c>
      <c r="B61" s="78" t="s">
        <v>93</v>
      </c>
      <c r="C61" s="78"/>
      <c r="D61" s="42">
        <f>D62+D63</f>
        <v>4</v>
      </c>
      <c r="E61" s="36" t="s">
        <v>16</v>
      </c>
    </row>
    <row r="62" spans="1:5" ht="31.5" customHeight="1" thickBot="1" x14ac:dyDescent="0.35">
      <c r="A62" s="115"/>
      <c r="B62" s="134" t="s">
        <v>94</v>
      </c>
      <c r="C62" s="135"/>
      <c r="D62" s="21">
        <v>4</v>
      </c>
      <c r="E62" s="18"/>
    </row>
    <row r="63" spans="1:5" ht="31.5" customHeight="1" thickBot="1" x14ac:dyDescent="0.35">
      <c r="A63" s="115"/>
      <c r="B63" s="134" t="s">
        <v>95</v>
      </c>
      <c r="C63" s="135"/>
      <c r="D63" s="61">
        <v>0</v>
      </c>
      <c r="E63" s="19"/>
    </row>
    <row r="64" spans="1:5" ht="61.5" customHeight="1" thickBot="1" x14ac:dyDescent="0.35">
      <c r="A64" s="63" t="s">
        <v>4</v>
      </c>
      <c r="B64" s="160" t="s">
        <v>60</v>
      </c>
      <c r="C64" s="160"/>
      <c r="D64" s="44">
        <f>D65+D67+D70+D75+D78+D83+D85</f>
        <v>30</v>
      </c>
      <c r="E64" s="45"/>
    </row>
    <row r="65" spans="1:5" s="48" customFormat="1" ht="33.75" customHeight="1" thickBot="1" x14ac:dyDescent="0.35">
      <c r="A65" s="46" t="s">
        <v>5</v>
      </c>
      <c r="B65" s="78" t="s">
        <v>61</v>
      </c>
      <c r="C65" s="78"/>
      <c r="D65" s="42">
        <v>2</v>
      </c>
      <c r="E65" s="36" t="s">
        <v>16</v>
      </c>
    </row>
    <row r="66" spans="1:5" ht="15" customHeight="1" thickBot="1" x14ac:dyDescent="0.35">
      <c r="A66" s="64"/>
      <c r="B66" s="144" t="s">
        <v>62</v>
      </c>
      <c r="C66" s="144"/>
      <c r="D66" s="65">
        <v>2</v>
      </c>
      <c r="E66" s="23"/>
    </row>
    <row r="67" spans="1:5" ht="15" customHeight="1" thickBot="1" x14ac:dyDescent="0.35">
      <c r="A67" s="46" t="s">
        <v>6</v>
      </c>
      <c r="B67" s="78" t="s">
        <v>63</v>
      </c>
      <c r="C67" s="78"/>
      <c r="D67" s="66">
        <f>SUM(D68:D69)</f>
        <v>4</v>
      </c>
      <c r="E67" s="36" t="s">
        <v>16</v>
      </c>
    </row>
    <row r="68" spans="1:5" ht="15" customHeight="1" x14ac:dyDescent="0.3">
      <c r="A68" s="140"/>
      <c r="B68" s="159" t="s">
        <v>44</v>
      </c>
      <c r="C68" s="159"/>
      <c r="D68" s="55">
        <v>2</v>
      </c>
      <c r="E68" s="23"/>
    </row>
    <row r="69" spans="1:5" ht="57" customHeight="1" thickBot="1" x14ac:dyDescent="0.35">
      <c r="A69" s="140"/>
      <c r="B69" s="136" t="s">
        <v>88</v>
      </c>
      <c r="C69" s="136"/>
      <c r="D69" s="67">
        <v>2</v>
      </c>
      <c r="E69" s="23"/>
    </row>
    <row r="70" spans="1:5" ht="28.5" customHeight="1" thickBot="1" x14ac:dyDescent="0.35">
      <c r="A70" s="68" t="s">
        <v>13</v>
      </c>
      <c r="B70" s="132" t="s">
        <v>18</v>
      </c>
      <c r="C70" s="132"/>
      <c r="D70" s="42">
        <f>SUM(D71:D74)</f>
        <v>8</v>
      </c>
      <c r="E70" s="36" t="s">
        <v>16</v>
      </c>
    </row>
    <row r="71" spans="1:5" ht="18" customHeight="1" x14ac:dyDescent="0.3">
      <c r="A71" s="24"/>
      <c r="B71" s="139" t="s">
        <v>64</v>
      </c>
      <c r="C71" s="139"/>
      <c r="D71" s="53">
        <v>2</v>
      </c>
      <c r="E71" s="19"/>
    </row>
    <row r="72" spans="1:5" ht="30.75" customHeight="1" x14ac:dyDescent="0.3">
      <c r="A72" s="24"/>
      <c r="B72" s="133" t="s">
        <v>65</v>
      </c>
      <c r="C72" s="133"/>
      <c r="D72" s="21">
        <v>2</v>
      </c>
      <c r="E72" s="19"/>
    </row>
    <row r="73" spans="1:5" ht="15" customHeight="1" x14ac:dyDescent="0.3">
      <c r="A73" s="24"/>
      <c r="B73" s="133" t="s">
        <v>66</v>
      </c>
      <c r="C73" s="133"/>
      <c r="D73" s="21">
        <v>2</v>
      </c>
      <c r="E73" s="19"/>
    </row>
    <row r="74" spans="1:5" ht="33" customHeight="1" thickBot="1" x14ac:dyDescent="0.35">
      <c r="A74" s="11"/>
      <c r="B74" s="113" t="s">
        <v>126</v>
      </c>
      <c r="C74" s="113"/>
      <c r="D74" s="57">
        <v>2</v>
      </c>
      <c r="E74" s="19"/>
    </row>
    <row r="75" spans="1:5" ht="29.25" customHeight="1" thickBot="1" x14ac:dyDescent="0.35">
      <c r="A75" s="46" t="s">
        <v>40</v>
      </c>
      <c r="B75" s="78" t="s">
        <v>19</v>
      </c>
      <c r="C75" s="78"/>
      <c r="D75" s="42">
        <f>SUM(D76:D77)</f>
        <v>3</v>
      </c>
      <c r="E75" s="36" t="s">
        <v>16</v>
      </c>
    </row>
    <row r="76" spans="1:5" ht="31.5" customHeight="1" x14ac:dyDescent="0.3">
      <c r="A76" s="69"/>
      <c r="B76" s="114" t="s">
        <v>67</v>
      </c>
      <c r="C76" s="114"/>
      <c r="D76" s="55">
        <v>1</v>
      </c>
      <c r="E76" s="23"/>
    </row>
    <row r="77" spans="1:5" ht="28.5" customHeight="1" thickBot="1" x14ac:dyDescent="0.35">
      <c r="A77" s="22"/>
      <c r="B77" s="113" t="s">
        <v>127</v>
      </c>
      <c r="C77" s="113"/>
      <c r="D77" s="57">
        <v>2</v>
      </c>
      <c r="E77" s="23"/>
    </row>
    <row r="78" spans="1:5" ht="30.75" customHeight="1" thickBot="1" x14ac:dyDescent="0.35">
      <c r="A78" s="46" t="s">
        <v>41</v>
      </c>
      <c r="B78" s="78" t="s">
        <v>31</v>
      </c>
      <c r="C78" s="78"/>
      <c r="D78" s="42">
        <f>SUM(D79:D82)</f>
        <v>8</v>
      </c>
      <c r="E78" s="36" t="s">
        <v>16</v>
      </c>
    </row>
    <row r="79" spans="1:5" ht="35.25" customHeight="1" x14ac:dyDescent="0.3">
      <c r="A79" s="138"/>
      <c r="B79" s="139" t="s">
        <v>128</v>
      </c>
      <c r="C79" s="139"/>
      <c r="D79" s="55">
        <v>2</v>
      </c>
      <c r="E79" s="23"/>
    </row>
    <row r="80" spans="1:5" ht="30.6" customHeight="1" x14ac:dyDescent="0.3">
      <c r="A80" s="138"/>
      <c r="B80" s="157" t="s">
        <v>129</v>
      </c>
      <c r="C80" s="158"/>
      <c r="D80" s="25">
        <v>2</v>
      </c>
      <c r="E80" s="23"/>
    </row>
    <row r="81" spans="1:5" ht="30.6" customHeight="1" x14ac:dyDescent="0.3">
      <c r="A81" s="138"/>
      <c r="B81" s="161" t="s">
        <v>130</v>
      </c>
      <c r="C81" s="162"/>
      <c r="D81" s="65">
        <v>2</v>
      </c>
      <c r="E81" s="23"/>
    </row>
    <row r="82" spans="1:5" ht="19.5" customHeight="1" thickBot="1" x14ac:dyDescent="0.35">
      <c r="A82" s="138"/>
      <c r="B82" s="137" t="s">
        <v>68</v>
      </c>
      <c r="C82" s="137"/>
      <c r="D82" s="57">
        <v>2</v>
      </c>
      <c r="E82" s="23"/>
    </row>
    <row r="83" spans="1:5" ht="18" customHeight="1" thickBot="1" x14ac:dyDescent="0.35">
      <c r="A83" s="46" t="s">
        <v>42</v>
      </c>
      <c r="B83" s="78" t="s">
        <v>69</v>
      </c>
      <c r="C83" s="78"/>
      <c r="D83" s="42">
        <v>2</v>
      </c>
      <c r="E83" s="36" t="s">
        <v>16</v>
      </c>
    </row>
    <row r="84" spans="1:5" ht="21.75" customHeight="1" thickBot="1" x14ac:dyDescent="0.35">
      <c r="A84" s="64"/>
      <c r="B84" s="152" t="s">
        <v>70</v>
      </c>
      <c r="C84" s="153"/>
      <c r="D84" s="65">
        <v>2</v>
      </c>
      <c r="E84" s="23"/>
    </row>
    <row r="85" spans="1:5" ht="32.25" customHeight="1" thickBot="1" x14ac:dyDescent="0.35">
      <c r="A85" s="46" t="s">
        <v>77</v>
      </c>
      <c r="B85" s="78" t="s">
        <v>78</v>
      </c>
      <c r="C85" s="78"/>
      <c r="D85" s="42">
        <v>3</v>
      </c>
      <c r="E85" s="36" t="s">
        <v>17</v>
      </c>
    </row>
    <row r="86" spans="1:5" ht="58.5" customHeight="1" x14ac:dyDescent="0.3">
      <c r="A86" s="146"/>
      <c r="B86" s="77" t="s">
        <v>81</v>
      </c>
      <c r="C86" s="77"/>
      <c r="D86" s="55">
        <v>1</v>
      </c>
      <c r="E86" s="23"/>
    </row>
    <row r="87" spans="1:5" ht="57.75" customHeight="1" x14ac:dyDescent="0.3">
      <c r="A87" s="146"/>
      <c r="B87" s="77" t="s">
        <v>82</v>
      </c>
      <c r="C87" s="77"/>
      <c r="D87" s="25">
        <v>2</v>
      </c>
      <c r="E87" s="23"/>
    </row>
    <row r="88" spans="1:5" ht="47.25" customHeight="1" thickBot="1" x14ac:dyDescent="0.35">
      <c r="A88" s="146"/>
      <c r="B88" s="77" t="s">
        <v>83</v>
      </c>
      <c r="C88" s="77"/>
      <c r="D88" s="57">
        <v>3</v>
      </c>
      <c r="E88" s="23"/>
    </row>
    <row r="89" spans="1:5" ht="30.75" customHeight="1" thickBot="1" x14ac:dyDescent="0.35">
      <c r="A89" s="43">
        <v>4</v>
      </c>
      <c r="B89" s="110" t="s">
        <v>23</v>
      </c>
      <c r="C89" s="111"/>
      <c r="D89" s="44">
        <f>D90+D93</f>
        <v>10</v>
      </c>
      <c r="E89" s="45"/>
    </row>
    <row r="90" spans="1:5" ht="30.75" customHeight="1" thickBot="1" x14ac:dyDescent="0.35">
      <c r="A90" s="46" t="s">
        <v>7</v>
      </c>
      <c r="B90" s="79" t="s">
        <v>47</v>
      </c>
      <c r="C90" s="80"/>
      <c r="D90" s="42">
        <f>D91+D92</f>
        <v>3</v>
      </c>
      <c r="E90" s="49" t="s">
        <v>33</v>
      </c>
    </row>
    <row r="91" spans="1:5" ht="61.5" customHeight="1" x14ac:dyDescent="0.3">
      <c r="A91" s="101"/>
      <c r="B91" s="121" t="s">
        <v>32</v>
      </c>
      <c r="C91" s="122"/>
      <c r="D91" s="55">
        <v>1</v>
      </c>
      <c r="E91" s="23"/>
    </row>
    <row r="92" spans="1:5" ht="32.25" customHeight="1" thickBot="1" x14ac:dyDescent="0.35">
      <c r="A92" s="101"/>
      <c r="B92" s="89" t="s">
        <v>34</v>
      </c>
      <c r="C92" s="100"/>
      <c r="D92" s="57">
        <v>2</v>
      </c>
      <c r="E92" s="26"/>
    </row>
    <row r="93" spans="1:5" ht="27.75" customHeight="1" thickBot="1" x14ac:dyDescent="0.35">
      <c r="A93" s="41" t="s">
        <v>8</v>
      </c>
      <c r="B93" s="151" t="s">
        <v>46</v>
      </c>
      <c r="C93" s="120"/>
      <c r="D93" s="42">
        <f>SUM(D94:D97)</f>
        <v>7</v>
      </c>
      <c r="E93" s="35" t="s">
        <v>16</v>
      </c>
    </row>
    <row r="94" spans="1:5" ht="44.25" customHeight="1" x14ac:dyDescent="0.3">
      <c r="A94" s="115"/>
      <c r="B94" s="121" t="s">
        <v>131</v>
      </c>
      <c r="C94" s="122"/>
      <c r="D94" s="53">
        <v>2</v>
      </c>
      <c r="E94" s="70"/>
    </row>
    <row r="95" spans="1:5" ht="29.25" customHeight="1" x14ac:dyDescent="0.3">
      <c r="A95" s="115"/>
      <c r="B95" s="130" t="s">
        <v>35</v>
      </c>
      <c r="C95" s="131"/>
      <c r="D95" s="21">
        <v>2</v>
      </c>
      <c r="E95" s="27"/>
    </row>
    <row r="96" spans="1:5" ht="31.5" customHeight="1" x14ac:dyDescent="0.3">
      <c r="A96" s="115"/>
      <c r="B96" s="130" t="s">
        <v>45</v>
      </c>
      <c r="C96" s="131"/>
      <c r="D96" s="21">
        <v>2</v>
      </c>
      <c r="E96" s="27"/>
    </row>
    <row r="97" spans="1:5" ht="30.75" customHeight="1" thickBot="1" x14ac:dyDescent="0.35">
      <c r="A97" s="141"/>
      <c r="B97" s="142" t="s">
        <v>48</v>
      </c>
      <c r="C97" s="143"/>
      <c r="D97" s="62">
        <v>1</v>
      </c>
      <c r="E97" s="28"/>
    </row>
    <row r="98" spans="1:5" x14ac:dyDescent="0.3">
      <c r="A98" s="93" t="s">
        <v>24</v>
      </c>
      <c r="B98" s="94"/>
      <c r="C98" s="94"/>
      <c r="D98" s="94"/>
      <c r="E98" s="95"/>
    </row>
    <row r="99" spans="1:5" ht="17.25" customHeight="1" x14ac:dyDescent="0.3">
      <c r="A99" s="96" t="s">
        <v>9</v>
      </c>
      <c r="B99" s="97"/>
      <c r="C99" s="97"/>
      <c r="D99" s="97"/>
      <c r="E99" s="98"/>
    </row>
    <row r="100" spans="1:5" ht="15" customHeight="1" x14ac:dyDescent="0.3">
      <c r="A100" s="96" t="s">
        <v>20</v>
      </c>
      <c r="B100" s="97"/>
      <c r="C100" s="97"/>
      <c r="D100" s="97"/>
      <c r="E100" s="98"/>
    </row>
    <row r="101" spans="1:5" ht="31.5" customHeight="1" thickBot="1" x14ac:dyDescent="0.35">
      <c r="A101" s="127" t="s">
        <v>21</v>
      </c>
      <c r="B101" s="128"/>
      <c r="C101" s="128"/>
      <c r="D101" s="128"/>
      <c r="E101" s="129"/>
    </row>
  </sheetData>
  <mergeCells count="177">
    <mergeCell ref="FR37:FS37"/>
    <mergeCell ref="FV37:FW37"/>
    <mergeCell ref="FZ37:GA37"/>
    <mergeCell ref="EX37:EY37"/>
    <mergeCell ref="FB37:FC37"/>
    <mergeCell ref="FF37:FG37"/>
    <mergeCell ref="FJ37:FK37"/>
    <mergeCell ref="N37:O37"/>
    <mergeCell ref="R37:S37"/>
    <mergeCell ref="Z37:AA37"/>
    <mergeCell ref="AD37:AE37"/>
    <mergeCell ref="AT37:AU37"/>
    <mergeCell ref="AH37:AI37"/>
    <mergeCell ref="V37:W37"/>
    <mergeCell ref="AP37:AQ37"/>
    <mergeCell ref="AX37:AY37"/>
    <mergeCell ref="BB37:BC37"/>
    <mergeCell ref="BN37:BO37"/>
    <mergeCell ref="CP37:CQ37"/>
    <mergeCell ref="CT37:CU37"/>
    <mergeCell ref="EL37:EM37"/>
    <mergeCell ref="BZ37:CA37"/>
    <mergeCell ref="CX37:CY37"/>
    <mergeCell ref="ED37:EE37"/>
    <mergeCell ref="DF37:DG37"/>
    <mergeCell ref="DJ37:DK37"/>
    <mergeCell ref="DB37:DC37"/>
    <mergeCell ref="FN37:FO37"/>
    <mergeCell ref="CH37:CI37"/>
    <mergeCell ref="CL37:CM37"/>
    <mergeCell ref="EP37:EQ37"/>
    <mergeCell ref="DN37:DO37"/>
    <mergeCell ref="DR37:DS37"/>
    <mergeCell ref="DV37:DW37"/>
    <mergeCell ref="DZ37:EA37"/>
    <mergeCell ref="EH37:EI37"/>
    <mergeCell ref="ET37:EU37"/>
    <mergeCell ref="IT37:IU37"/>
    <mergeCell ref="HR37:HS37"/>
    <mergeCell ref="HV37:HW37"/>
    <mergeCell ref="HZ37:IA37"/>
    <mergeCell ref="ID37:IE37"/>
    <mergeCell ref="GD37:GE37"/>
    <mergeCell ref="IL37:IM37"/>
    <mergeCell ref="HN37:HO37"/>
    <mergeCell ref="HF37:HG37"/>
    <mergeCell ref="HJ37:HK37"/>
    <mergeCell ref="IH37:II37"/>
    <mergeCell ref="HB37:HC37"/>
    <mergeCell ref="GX37:GY37"/>
    <mergeCell ref="IP37:IQ37"/>
    <mergeCell ref="GH37:GI37"/>
    <mergeCell ref="GL37:GM37"/>
    <mergeCell ref="GP37:GQ37"/>
    <mergeCell ref="GT37:GU37"/>
    <mergeCell ref="B93:C93"/>
    <mergeCell ref="B77:C77"/>
    <mergeCell ref="B92:C92"/>
    <mergeCell ref="B85:C85"/>
    <mergeCell ref="B89:C89"/>
    <mergeCell ref="B91:C91"/>
    <mergeCell ref="B74:C74"/>
    <mergeCell ref="J37:K37"/>
    <mergeCell ref="B84:C84"/>
    <mergeCell ref="B42:C42"/>
    <mergeCell ref="B56:C56"/>
    <mergeCell ref="B80:C80"/>
    <mergeCell ref="B87:C87"/>
    <mergeCell ref="B86:C86"/>
    <mergeCell ref="B55:C55"/>
    <mergeCell ref="B68:C68"/>
    <mergeCell ref="B64:C64"/>
    <mergeCell ref="B81:C81"/>
    <mergeCell ref="A86:A88"/>
    <mergeCell ref="BV37:BW37"/>
    <mergeCell ref="BF37:BG37"/>
    <mergeCell ref="BJ37:BK37"/>
    <mergeCell ref="AL37:AM37"/>
    <mergeCell ref="BR37:BS37"/>
    <mergeCell ref="CD37:CE37"/>
    <mergeCell ref="B65:C65"/>
    <mergeCell ref="B41:C41"/>
    <mergeCell ref="B40:C40"/>
    <mergeCell ref="B50:C50"/>
    <mergeCell ref="B51:C51"/>
    <mergeCell ref="B57:C57"/>
    <mergeCell ref="B59:C59"/>
    <mergeCell ref="B58:C58"/>
    <mergeCell ref="A62:A63"/>
    <mergeCell ref="B61:C61"/>
    <mergeCell ref="B62:C62"/>
    <mergeCell ref="B63:C63"/>
    <mergeCell ref="A101:E101"/>
    <mergeCell ref="B95:C95"/>
    <mergeCell ref="B96:C96"/>
    <mergeCell ref="B70:C70"/>
    <mergeCell ref="B72:C72"/>
    <mergeCell ref="B78:C78"/>
    <mergeCell ref="B60:C60"/>
    <mergeCell ref="B67:C67"/>
    <mergeCell ref="B69:C69"/>
    <mergeCell ref="B82:C82"/>
    <mergeCell ref="A79:A82"/>
    <mergeCell ref="B79:C79"/>
    <mergeCell ref="A68:A69"/>
    <mergeCell ref="B71:C71"/>
    <mergeCell ref="B75:C75"/>
    <mergeCell ref="B76:C76"/>
    <mergeCell ref="B73:C73"/>
    <mergeCell ref="B94:C94"/>
    <mergeCell ref="A94:A97"/>
    <mergeCell ref="B97:C97"/>
    <mergeCell ref="B83:C83"/>
    <mergeCell ref="A100:E100"/>
    <mergeCell ref="B66:C66"/>
    <mergeCell ref="A58:A60"/>
    <mergeCell ref="A4:C4"/>
    <mergeCell ref="B5:C5"/>
    <mergeCell ref="B52:C52"/>
    <mergeCell ref="B34:C34"/>
    <mergeCell ref="B15:C15"/>
    <mergeCell ref="B37:C37"/>
    <mergeCell ref="B33:C33"/>
    <mergeCell ref="B35:C35"/>
    <mergeCell ref="B31:C31"/>
    <mergeCell ref="B7:C7"/>
    <mergeCell ref="B17:C17"/>
    <mergeCell ref="B22:C22"/>
    <mergeCell ref="B30:C30"/>
    <mergeCell ref="B32:C32"/>
    <mergeCell ref="A16:A18"/>
    <mergeCell ref="B20:C20"/>
    <mergeCell ref="B36:C36"/>
    <mergeCell ref="A40:A42"/>
    <mergeCell ref="B23:C23"/>
    <mergeCell ref="B24:C24"/>
    <mergeCell ref="B12:C12"/>
    <mergeCell ref="B13:C13"/>
    <mergeCell ref="B18:C18"/>
    <mergeCell ref="B28:C28"/>
    <mergeCell ref="A1:E1"/>
    <mergeCell ref="A98:E98"/>
    <mergeCell ref="A99:E99"/>
    <mergeCell ref="A2:C2"/>
    <mergeCell ref="B27:C27"/>
    <mergeCell ref="B9:C9"/>
    <mergeCell ref="A6:A9"/>
    <mergeCell ref="B14:C14"/>
    <mergeCell ref="B11:C11"/>
    <mergeCell ref="B10:C10"/>
    <mergeCell ref="A3:C3"/>
    <mergeCell ref="A91:A92"/>
    <mergeCell ref="B88:C88"/>
    <mergeCell ref="B90:C90"/>
    <mergeCell ref="B38:C38"/>
    <mergeCell ref="B39:C39"/>
    <mergeCell ref="B8:C8"/>
    <mergeCell ref="B6:C6"/>
    <mergeCell ref="A53:A54"/>
    <mergeCell ref="B54:C54"/>
    <mergeCell ref="B53:C53"/>
    <mergeCell ref="A11:A14"/>
    <mergeCell ref="A45:A47"/>
    <mergeCell ref="A49:A51"/>
    <mergeCell ref="B16:C16"/>
    <mergeCell ref="B29:C29"/>
    <mergeCell ref="B43:C43"/>
    <mergeCell ref="B44:C44"/>
    <mergeCell ref="B45:C45"/>
    <mergeCell ref="B46:C46"/>
    <mergeCell ref="B47:C47"/>
    <mergeCell ref="B48:C48"/>
    <mergeCell ref="B49:C49"/>
    <mergeCell ref="B19:C19"/>
    <mergeCell ref="B21:C21"/>
    <mergeCell ref="B25:C25"/>
    <mergeCell ref="B26:C26"/>
  </mergeCells>
  <phoneticPr fontId="1" type="noConversion"/>
  <pageMargins left="0.7" right="0.7" top="0.75" bottom="0.75" header="0.3" footer="0.3"/>
  <pageSetup scale="80" orientation="landscape" r:id="rId1"/>
  <headerFooter alignWithMargins="0"/>
  <rowBreaks count="1" manualBreakCount="1">
    <brk id="97" max="4" man="1"/>
  </rowBreaks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Foaie1</vt:lpstr>
      <vt:lpstr>Foaie1!Zona_de_imprimat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Acatrinei</dc:creator>
  <cp:lastModifiedBy>Mihaela Teodoru</cp:lastModifiedBy>
  <cp:lastPrinted>2018-03-19T14:38:31Z</cp:lastPrinted>
  <dcterms:created xsi:type="dcterms:W3CDTF">2016-03-29T05:43:46Z</dcterms:created>
  <dcterms:modified xsi:type="dcterms:W3CDTF">2018-03-19T14:38:34Z</dcterms:modified>
</cp:coreProperties>
</file>